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365"/>
  </bookViews>
  <sheets>
    <sheet name="Sheet1" sheetId="1" r:id="rId1"/>
  </sheets>
  <definedNames>
    <definedName name="_xlnm.Print_Titles" localSheetId="0">Sheet1!$5:$7</definedName>
  </definedNames>
  <calcPr calcId="144525"/>
</workbook>
</file>

<file path=xl/sharedStrings.xml><?xml version="1.0" encoding="utf-8"?>
<sst xmlns="http://schemas.openxmlformats.org/spreadsheetml/2006/main" count="48" uniqueCount="41">
  <si>
    <t xml:space="preserve"> 陆丰市驻镇帮镇扶村资金安排表(第二批)</t>
  </si>
  <si>
    <t>编制单位：陆丰市乡村振兴局</t>
  </si>
  <si>
    <t>单位：万元</t>
  </si>
  <si>
    <t>单位名称</t>
  </si>
  <si>
    <t>合计</t>
  </si>
  <si>
    <t>安排帮扶资金</t>
  </si>
  <si>
    <t>驻镇工作经费</t>
  </si>
  <si>
    <t>其中</t>
  </si>
  <si>
    <t>省级资金</t>
  </si>
  <si>
    <t>深圳市对口资金</t>
  </si>
  <si>
    <t>汕尾市配套资金</t>
  </si>
  <si>
    <t>小计</t>
  </si>
  <si>
    <t>帮扶资金</t>
  </si>
  <si>
    <t>全市合计</t>
  </si>
  <si>
    <t>上英镇</t>
  </si>
  <si>
    <t>八万镇</t>
  </si>
  <si>
    <t>内湖镇</t>
  </si>
  <si>
    <t>南塘镇</t>
  </si>
  <si>
    <t>博美镇</t>
  </si>
  <si>
    <t>大安镇</t>
  </si>
  <si>
    <t>桥冲镇</t>
  </si>
  <si>
    <t>河东镇</t>
  </si>
  <si>
    <t>湖东镇</t>
  </si>
  <si>
    <t>潭西镇</t>
  </si>
  <si>
    <t>甲东镇</t>
  </si>
  <si>
    <t>甲西镇</t>
  </si>
  <si>
    <t>西南镇</t>
  </si>
  <si>
    <t>甲子镇</t>
  </si>
  <si>
    <t>碣石镇</t>
  </si>
  <si>
    <t>金厢镇</t>
  </si>
  <si>
    <t>陂洋镇</t>
  </si>
  <si>
    <t>东海镇</t>
  </si>
  <si>
    <t>城东镇</t>
  </si>
  <si>
    <t>河西镇</t>
  </si>
  <si>
    <t>星都区</t>
  </si>
  <si>
    <t>镇（场区）小计</t>
  </si>
  <si>
    <t>市农业农村局（产业园区建设)</t>
  </si>
  <si>
    <t>市农业农村局（品牌创建)</t>
  </si>
  <si>
    <t>市农业农村局（产业发展贷款贴息)</t>
  </si>
  <si>
    <t>市农业农村局（防止返贫保障项目)</t>
  </si>
  <si>
    <t>市统筹小计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</si>
</sst>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4">
    <font>
      <sz val="11"/>
      <color theme="1"/>
      <name val="宋体"/>
      <charset val="134"/>
      <scheme val="minor"/>
    </font>
    <font>
      <b/>
      <sz val="20"/>
      <color theme="1"/>
      <name val="方正小标宋简体"/>
      <charset val="134"/>
    </font>
    <font>
      <sz val="12"/>
      <color theme="1"/>
      <name val="仿宋_GB2312"/>
      <charset val="134"/>
    </font>
    <font>
      <sz val="11"/>
      <color theme="1"/>
      <name val="仿宋"/>
      <charset val="134"/>
    </font>
    <font>
      <sz val="12"/>
      <color indexed="8"/>
      <name val="仿宋_GB2312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20" fillId="24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18" borderId="12" applyNumberFormat="0" applyFont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11" fillId="10" borderId="8" applyNumberFormat="0" applyAlignment="0" applyProtection="0">
      <alignment vertical="center"/>
    </xf>
    <xf numFmtId="0" fontId="14" fillId="10" borderId="10" applyNumberFormat="0" applyAlignment="0" applyProtection="0">
      <alignment vertical="center"/>
    </xf>
    <xf numFmtId="0" fontId="8" fillId="7" borderId="6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0" fillId="0" borderId="0"/>
  </cellStyleXfs>
  <cellXfs count="19">
    <xf numFmtId="0" fontId="0" fillId="0" borderId="0" xfId="0">
      <alignment vertical="center"/>
    </xf>
    <xf numFmtId="0" fontId="1" fillId="0" borderId="0" xfId="49" applyFont="1" applyAlignment="1">
      <alignment horizontal="center" vertical="center"/>
    </xf>
    <xf numFmtId="0" fontId="0" fillId="0" borderId="0" xfId="0" applyFill="1" applyAlignment="1"/>
    <xf numFmtId="0" fontId="2" fillId="0" borderId="1" xfId="49" applyFont="1" applyFill="1" applyBorder="1" applyAlignment="1">
      <alignment horizontal="left" vertical="center" wrapText="1"/>
    </xf>
    <xf numFmtId="0" fontId="3" fillId="0" borderId="0" xfId="49" applyFont="1" applyFill="1" applyAlignment="1">
      <alignment horizontal="left" vertical="center" wrapText="1"/>
    </xf>
    <xf numFmtId="10" fontId="2" fillId="0" borderId="2" xfId="49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57" fontId="2" fillId="0" borderId="2" xfId="49" applyNumberFormat="1" applyFont="1" applyFill="1" applyBorder="1" applyAlignment="1" applyProtection="1">
      <alignment horizontal="center" vertical="center" wrapText="1"/>
    </xf>
    <xf numFmtId="57" fontId="2" fillId="0" borderId="3" xfId="49" applyNumberFormat="1" applyFont="1" applyFill="1" applyBorder="1" applyAlignment="1" applyProtection="1">
      <alignment horizontal="center" vertical="center" wrapText="1"/>
    </xf>
    <xf numFmtId="57" fontId="2" fillId="0" borderId="4" xfId="49" applyNumberFormat="1" applyFont="1" applyFill="1" applyBorder="1" applyAlignment="1" applyProtection="1">
      <alignment horizontal="center" vertical="center" wrapText="1"/>
    </xf>
    <xf numFmtId="57" fontId="2" fillId="0" borderId="5" xfId="49" applyNumberFormat="1" applyFont="1" applyFill="1" applyBorder="1" applyAlignment="1" applyProtection="1">
      <alignment horizontal="center" vertical="center" wrapText="1"/>
    </xf>
    <xf numFmtId="10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2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0" xfId="0" applyFont="1" applyFill="1" applyAlignment="1"/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M35"/>
  <sheetViews>
    <sheetView tabSelected="1" workbookViewId="0">
      <selection activeCell="F11" sqref="F11"/>
    </sheetView>
  </sheetViews>
  <sheetFormatPr defaultColWidth="9" defaultRowHeight="13.5"/>
  <cols>
    <col min="1" max="1" width="20.5" customWidth="1"/>
    <col min="2" max="2" width="11.8833333333333" customWidth="1"/>
    <col min="3" max="3" width="9.13333333333333" customWidth="1"/>
    <col min="4" max="4" width="12.3833333333333" customWidth="1"/>
    <col min="5" max="13" width="10.6333333333333" customWidth="1"/>
  </cols>
  <sheetData>
    <row r="2" ht="27" spans="1:13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ht="14.25" spans="1:12">
      <c r="A4" s="3" t="s">
        <v>1</v>
      </c>
      <c r="B4" s="3"/>
      <c r="C4" s="3"/>
      <c r="D4" s="3"/>
      <c r="E4" s="3"/>
      <c r="F4" s="3"/>
      <c r="G4" s="3"/>
      <c r="H4" s="4"/>
      <c r="I4" s="4"/>
      <c r="J4" s="2"/>
      <c r="K4" s="2"/>
      <c r="L4" s="18" t="s">
        <v>2</v>
      </c>
    </row>
    <row r="5" ht="15" customHeight="1" spans="1:13">
      <c r="A5" s="5" t="s">
        <v>3</v>
      </c>
      <c r="B5" s="6" t="s">
        <v>4</v>
      </c>
      <c r="C5" s="6" t="s">
        <v>5</v>
      </c>
      <c r="D5" s="6" t="s">
        <v>6</v>
      </c>
      <c r="E5" s="7" t="s">
        <v>7</v>
      </c>
      <c r="F5" s="7"/>
      <c r="G5" s="7"/>
      <c r="H5" s="7"/>
      <c r="I5" s="7"/>
      <c r="J5" s="7"/>
      <c r="K5" s="7"/>
      <c r="L5" s="7"/>
      <c r="M5" s="7"/>
    </row>
    <row r="6" ht="21" customHeight="1" spans="1:13">
      <c r="A6" s="5"/>
      <c r="B6" s="6"/>
      <c r="C6" s="6"/>
      <c r="D6" s="6"/>
      <c r="E6" s="8" t="s">
        <v>8</v>
      </c>
      <c r="F6" s="9"/>
      <c r="G6" s="10"/>
      <c r="H6" s="8" t="s">
        <v>9</v>
      </c>
      <c r="I6" s="9"/>
      <c r="J6" s="10"/>
      <c r="K6" s="8" t="s">
        <v>10</v>
      </c>
      <c r="L6" s="9"/>
      <c r="M6" s="10"/>
    </row>
    <row r="7" ht="27" customHeight="1" spans="1:13">
      <c r="A7" s="5"/>
      <c r="B7" s="6"/>
      <c r="C7" s="6"/>
      <c r="D7" s="6"/>
      <c r="E7" s="6" t="s">
        <v>11</v>
      </c>
      <c r="F7" s="5" t="s">
        <v>12</v>
      </c>
      <c r="G7" s="6" t="s">
        <v>6</v>
      </c>
      <c r="H7" s="6" t="s">
        <v>11</v>
      </c>
      <c r="I7" s="5" t="s">
        <v>12</v>
      </c>
      <c r="J7" s="6" t="s">
        <v>6</v>
      </c>
      <c r="K7" s="6" t="s">
        <v>11</v>
      </c>
      <c r="L7" s="5" t="s">
        <v>12</v>
      </c>
      <c r="M7" s="6" t="s">
        <v>6</v>
      </c>
    </row>
    <row r="8" ht="28" customHeight="1" spans="1:13">
      <c r="A8" s="11" t="s">
        <v>13</v>
      </c>
      <c r="B8" s="12">
        <f>C8+D8</f>
        <v>34700</v>
      </c>
      <c r="C8" s="12">
        <f>F8+I8+L8</f>
        <v>34380.2</v>
      </c>
      <c r="D8" s="12">
        <f>G8+J8+M8</f>
        <v>319.8</v>
      </c>
      <c r="E8" s="12">
        <f t="shared" ref="C8:M8" si="0">E30+E35</f>
        <v>18700</v>
      </c>
      <c r="F8" s="12">
        <f t="shared" si="0"/>
        <v>18530</v>
      </c>
      <c r="G8" s="12">
        <f t="shared" si="0"/>
        <v>170</v>
      </c>
      <c r="H8" s="13">
        <f t="shared" si="0"/>
        <v>10200</v>
      </c>
      <c r="I8" s="13">
        <f t="shared" si="0"/>
        <v>10108.2</v>
      </c>
      <c r="J8" s="13">
        <f t="shared" si="0"/>
        <v>91.8</v>
      </c>
      <c r="K8" s="13">
        <f t="shared" si="0"/>
        <v>5800</v>
      </c>
      <c r="L8" s="13">
        <f t="shared" si="0"/>
        <v>5742</v>
      </c>
      <c r="M8" s="13">
        <f t="shared" si="0"/>
        <v>58</v>
      </c>
    </row>
    <row r="9" ht="28" customHeight="1" spans="1:13">
      <c r="A9" s="14" t="s">
        <v>14</v>
      </c>
      <c r="B9" s="12">
        <f>E9+H9+K9</f>
        <v>1740</v>
      </c>
      <c r="C9" s="12">
        <f t="shared" ref="C9:C34" si="1">F9+I9+L9</f>
        <v>1722.6</v>
      </c>
      <c r="D9" s="12">
        <f t="shared" ref="D9:D30" si="2">G9+J9+M9</f>
        <v>17.4</v>
      </c>
      <c r="E9" s="12">
        <v>1100</v>
      </c>
      <c r="F9" s="12">
        <f>E9-G9</f>
        <v>1090</v>
      </c>
      <c r="G9" s="13">
        <v>10</v>
      </c>
      <c r="H9" s="13">
        <v>440</v>
      </c>
      <c r="I9" s="13">
        <f>H9-J9</f>
        <v>434.6</v>
      </c>
      <c r="J9" s="13">
        <v>5.4</v>
      </c>
      <c r="K9" s="13">
        <v>200</v>
      </c>
      <c r="L9" s="13">
        <v>198</v>
      </c>
      <c r="M9" s="13">
        <v>2</v>
      </c>
    </row>
    <row r="10" ht="28" customHeight="1" spans="1:13">
      <c r="A10" s="15" t="s">
        <v>15</v>
      </c>
      <c r="B10" s="12">
        <f t="shared" ref="B10:B32" si="3">E10+H10+K10</f>
        <v>1740</v>
      </c>
      <c r="C10" s="12">
        <f t="shared" si="1"/>
        <v>1722.6</v>
      </c>
      <c r="D10" s="12">
        <f t="shared" si="2"/>
        <v>17.4</v>
      </c>
      <c r="E10" s="12">
        <v>1100</v>
      </c>
      <c r="F10" s="12">
        <f t="shared" ref="F10:F29" si="4">E10-G10</f>
        <v>1090</v>
      </c>
      <c r="G10" s="13">
        <v>10</v>
      </c>
      <c r="H10" s="13">
        <v>440</v>
      </c>
      <c r="I10" s="13">
        <f t="shared" ref="I10:I32" si="5">H10-J10</f>
        <v>434.6</v>
      </c>
      <c r="J10" s="13">
        <v>5.4</v>
      </c>
      <c r="K10" s="13">
        <v>200</v>
      </c>
      <c r="L10" s="13">
        <v>198</v>
      </c>
      <c r="M10" s="13">
        <v>2</v>
      </c>
    </row>
    <row r="11" ht="28" customHeight="1" spans="1:13">
      <c r="A11" s="16" t="s">
        <v>16</v>
      </c>
      <c r="B11" s="12">
        <f t="shared" si="3"/>
        <v>1740</v>
      </c>
      <c r="C11" s="12">
        <f t="shared" si="1"/>
        <v>1722.6</v>
      </c>
      <c r="D11" s="12">
        <f t="shared" si="2"/>
        <v>17.4</v>
      </c>
      <c r="E11" s="12">
        <v>1100</v>
      </c>
      <c r="F11" s="12">
        <f t="shared" si="4"/>
        <v>1090</v>
      </c>
      <c r="G11" s="13">
        <v>10</v>
      </c>
      <c r="H11" s="13">
        <v>440</v>
      </c>
      <c r="I11" s="13">
        <f t="shared" si="5"/>
        <v>434.6</v>
      </c>
      <c r="J11" s="13">
        <v>5.4</v>
      </c>
      <c r="K11" s="13">
        <v>200</v>
      </c>
      <c r="L11" s="13">
        <v>198</v>
      </c>
      <c r="M11" s="13">
        <v>2</v>
      </c>
    </row>
    <row r="12" ht="28" customHeight="1" spans="1:13">
      <c r="A12" s="16" t="s">
        <v>17</v>
      </c>
      <c r="B12" s="12">
        <f t="shared" si="3"/>
        <v>1740</v>
      </c>
      <c r="C12" s="12">
        <f t="shared" si="1"/>
        <v>1722.6</v>
      </c>
      <c r="D12" s="12">
        <f t="shared" si="2"/>
        <v>17.4</v>
      </c>
      <c r="E12" s="12">
        <v>1100</v>
      </c>
      <c r="F12" s="12">
        <f t="shared" si="4"/>
        <v>1090</v>
      </c>
      <c r="G12" s="13">
        <v>10</v>
      </c>
      <c r="H12" s="13">
        <v>440</v>
      </c>
      <c r="I12" s="13">
        <f t="shared" si="5"/>
        <v>434.6</v>
      </c>
      <c r="J12" s="13">
        <v>5.4</v>
      </c>
      <c r="K12" s="14">
        <v>200</v>
      </c>
      <c r="L12" s="14">
        <v>198</v>
      </c>
      <c r="M12" s="13">
        <v>2</v>
      </c>
    </row>
    <row r="13" ht="28" customHeight="1" spans="1:13">
      <c r="A13" s="16" t="s">
        <v>18</v>
      </c>
      <c r="B13" s="12">
        <f t="shared" si="3"/>
        <v>1740</v>
      </c>
      <c r="C13" s="12">
        <f t="shared" si="1"/>
        <v>1722.6</v>
      </c>
      <c r="D13" s="12">
        <f t="shared" si="2"/>
        <v>17.4</v>
      </c>
      <c r="E13" s="12">
        <v>1100</v>
      </c>
      <c r="F13" s="12">
        <f t="shared" si="4"/>
        <v>1090</v>
      </c>
      <c r="G13" s="13">
        <v>10</v>
      </c>
      <c r="H13" s="13">
        <v>440</v>
      </c>
      <c r="I13" s="13">
        <f t="shared" si="5"/>
        <v>434.6</v>
      </c>
      <c r="J13" s="13">
        <v>5.4</v>
      </c>
      <c r="K13" s="14">
        <v>200</v>
      </c>
      <c r="L13" s="14">
        <v>198</v>
      </c>
      <c r="M13" s="13">
        <v>2</v>
      </c>
    </row>
    <row r="14" ht="28" customHeight="1" spans="1:13">
      <c r="A14" s="16" t="s">
        <v>19</v>
      </c>
      <c r="B14" s="12">
        <f t="shared" si="3"/>
        <v>1740</v>
      </c>
      <c r="C14" s="12">
        <f t="shared" si="1"/>
        <v>1722.6</v>
      </c>
      <c r="D14" s="12">
        <f t="shared" si="2"/>
        <v>17.4</v>
      </c>
      <c r="E14" s="12">
        <v>1100</v>
      </c>
      <c r="F14" s="12">
        <f t="shared" si="4"/>
        <v>1090</v>
      </c>
      <c r="G14" s="13">
        <v>10</v>
      </c>
      <c r="H14" s="13">
        <v>440</v>
      </c>
      <c r="I14" s="13">
        <f t="shared" si="5"/>
        <v>434.6</v>
      </c>
      <c r="J14" s="13">
        <v>5.4</v>
      </c>
      <c r="K14" s="14">
        <v>200</v>
      </c>
      <c r="L14" s="14">
        <v>198</v>
      </c>
      <c r="M14" s="13">
        <v>2</v>
      </c>
    </row>
    <row r="15" ht="28" customHeight="1" spans="1:13">
      <c r="A15" s="16" t="s">
        <v>20</v>
      </c>
      <c r="B15" s="12">
        <f t="shared" si="3"/>
        <v>1740</v>
      </c>
      <c r="C15" s="12">
        <f t="shared" si="1"/>
        <v>1722.6</v>
      </c>
      <c r="D15" s="12">
        <f t="shared" si="2"/>
        <v>17.4</v>
      </c>
      <c r="E15" s="12">
        <v>1100</v>
      </c>
      <c r="F15" s="12">
        <f t="shared" si="4"/>
        <v>1090</v>
      </c>
      <c r="G15" s="13">
        <v>10</v>
      </c>
      <c r="H15" s="13">
        <v>440</v>
      </c>
      <c r="I15" s="13">
        <f t="shared" si="5"/>
        <v>434.6</v>
      </c>
      <c r="J15" s="13">
        <v>5.4</v>
      </c>
      <c r="K15" s="14">
        <v>200</v>
      </c>
      <c r="L15" s="14">
        <v>198</v>
      </c>
      <c r="M15" s="13">
        <v>2</v>
      </c>
    </row>
    <row r="16" ht="28" customHeight="1" spans="1:13">
      <c r="A16" s="16" t="s">
        <v>21</v>
      </c>
      <c r="B16" s="12">
        <f t="shared" si="3"/>
        <v>1740</v>
      </c>
      <c r="C16" s="12">
        <f t="shared" si="1"/>
        <v>1722.6</v>
      </c>
      <c r="D16" s="12">
        <f t="shared" si="2"/>
        <v>17.4</v>
      </c>
      <c r="E16" s="12">
        <v>1100</v>
      </c>
      <c r="F16" s="12">
        <f t="shared" si="4"/>
        <v>1090</v>
      </c>
      <c r="G16" s="13">
        <v>10</v>
      </c>
      <c r="H16" s="13">
        <v>440</v>
      </c>
      <c r="I16" s="13">
        <f t="shared" si="5"/>
        <v>434.6</v>
      </c>
      <c r="J16" s="13">
        <v>5.4</v>
      </c>
      <c r="K16" s="14">
        <v>200</v>
      </c>
      <c r="L16" s="14">
        <v>198</v>
      </c>
      <c r="M16" s="13">
        <v>2</v>
      </c>
    </row>
    <row r="17" ht="28" customHeight="1" spans="1:13">
      <c r="A17" s="16" t="s">
        <v>22</v>
      </c>
      <c r="B17" s="12">
        <f t="shared" si="3"/>
        <v>1740</v>
      </c>
      <c r="C17" s="12">
        <f t="shared" si="1"/>
        <v>1722.6</v>
      </c>
      <c r="D17" s="12">
        <f t="shared" si="2"/>
        <v>17.4</v>
      </c>
      <c r="E17" s="12">
        <v>1100</v>
      </c>
      <c r="F17" s="12">
        <f t="shared" si="4"/>
        <v>1090</v>
      </c>
      <c r="G17" s="13">
        <v>10</v>
      </c>
      <c r="H17" s="13">
        <v>440</v>
      </c>
      <c r="I17" s="13">
        <f t="shared" si="5"/>
        <v>434.6</v>
      </c>
      <c r="J17" s="13">
        <v>5.4</v>
      </c>
      <c r="K17" s="14">
        <v>200</v>
      </c>
      <c r="L17" s="14">
        <v>198</v>
      </c>
      <c r="M17" s="13">
        <v>2</v>
      </c>
    </row>
    <row r="18" ht="28" customHeight="1" spans="1:13">
      <c r="A18" s="16" t="s">
        <v>23</v>
      </c>
      <c r="B18" s="12">
        <f t="shared" si="3"/>
        <v>1740</v>
      </c>
      <c r="C18" s="12">
        <f t="shared" si="1"/>
        <v>1722.6</v>
      </c>
      <c r="D18" s="12">
        <f t="shared" si="2"/>
        <v>17.4</v>
      </c>
      <c r="E18" s="12">
        <v>1100</v>
      </c>
      <c r="F18" s="12">
        <f t="shared" si="4"/>
        <v>1090</v>
      </c>
      <c r="G18" s="13">
        <v>10</v>
      </c>
      <c r="H18" s="13">
        <v>440</v>
      </c>
      <c r="I18" s="13">
        <f t="shared" si="5"/>
        <v>434.6</v>
      </c>
      <c r="J18" s="13">
        <v>5.4</v>
      </c>
      <c r="K18" s="14">
        <v>200</v>
      </c>
      <c r="L18" s="14">
        <v>198</v>
      </c>
      <c r="M18" s="13">
        <v>2</v>
      </c>
    </row>
    <row r="19" ht="28" customHeight="1" spans="1:13">
      <c r="A19" s="16" t="s">
        <v>24</v>
      </c>
      <c r="B19" s="12">
        <f t="shared" si="3"/>
        <v>1740</v>
      </c>
      <c r="C19" s="12">
        <f t="shared" si="1"/>
        <v>1722.6</v>
      </c>
      <c r="D19" s="12">
        <f t="shared" si="2"/>
        <v>17.4</v>
      </c>
      <c r="E19" s="12">
        <v>1100</v>
      </c>
      <c r="F19" s="12">
        <f t="shared" si="4"/>
        <v>1090</v>
      </c>
      <c r="G19" s="13">
        <v>10</v>
      </c>
      <c r="H19" s="13">
        <v>440</v>
      </c>
      <c r="I19" s="13">
        <f t="shared" si="5"/>
        <v>434.6</v>
      </c>
      <c r="J19" s="13">
        <v>5.4</v>
      </c>
      <c r="K19" s="14">
        <v>200</v>
      </c>
      <c r="L19" s="14">
        <v>198</v>
      </c>
      <c r="M19" s="13">
        <v>2</v>
      </c>
    </row>
    <row r="20" ht="28" customHeight="1" spans="1:13">
      <c r="A20" s="16" t="s">
        <v>25</v>
      </c>
      <c r="B20" s="12">
        <f t="shared" si="3"/>
        <v>1740</v>
      </c>
      <c r="C20" s="12">
        <f t="shared" si="1"/>
        <v>1722.6</v>
      </c>
      <c r="D20" s="12">
        <f t="shared" si="2"/>
        <v>17.4</v>
      </c>
      <c r="E20" s="12">
        <v>1100</v>
      </c>
      <c r="F20" s="12">
        <f t="shared" si="4"/>
        <v>1090</v>
      </c>
      <c r="G20" s="13">
        <v>10</v>
      </c>
      <c r="H20" s="13">
        <v>440</v>
      </c>
      <c r="I20" s="13">
        <f t="shared" si="5"/>
        <v>434.6</v>
      </c>
      <c r="J20" s="13">
        <v>5.4</v>
      </c>
      <c r="K20" s="14">
        <v>200</v>
      </c>
      <c r="L20" s="14">
        <v>198</v>
      </c>
      <c r="M20" s="13">
        <v>2</v>
      </c>
    </row>
    <row r="21" ht="28" customHeight="1" spans="1:13">
      <c r="A21" s="16" t="s">
        <v>26</v>
      </c>
      <c r="B21" s="12">
        <f t="shared" si="3"/>
        <v>1740</v>
      </c>
      <c r="C21" s="12">
        <f t="shared" si="1"/>
        <v>1722.6</v>
      </c>
      <c r="D21" s="12">
        <f t="shared" si="2"/>
        <v>17.4</v>
      </c>
      <c r="E21" s="12">
        <v>1100</v>
      </c>
      <c r="F21" s="12">
        <f t="shared" si="4"/>
        <v>1090</v>
      </c>
      <c r="G21" s="13">
        <v>10</v>
      </c>
      <c r="H21" s="13">
        <v>440</v>
      </c>
      <c r="I21" s="13">
        <f t="shared" si="5"/>
        <v>434.6</v>
      </c>
      <c r="J21" s="13">
        <v>5.4</v>
      </c>
      <c r="K21" s="14">
        <v>200</v>
      </c>
      <c r="L21" s="14">
        <v>198</v>
      </c>
      <c r="M21" s="13">
        <v>2</v>
      </c>
    </row>
    <row r="22" ht="28" customHeight="1" spans="1:13">
      <c r="A22" s="16" t="s">
        <v>27</v>
      </c>
      <c r="B22" s="12">
        <f t="shared" si="3"/>
        <v>1740</v>
      </c>
      <c r="C22" s="12">
        <f t="shared" si="1"/>
        <v>1722.6</v>
      </c>
      <c r="D22" s="12">
        <f t="shared" si="2"/>
        <v>17.4</v>
      </c>
      <c r="E22" s="12">
        <v>1100</v>
      </c>
      <c r="F22" s="12">
        <f t="shared" si="4"/>
        <v>1090</v>
      </c>
      <c r="G22" s="13">
        <v>10</v>
      </c>
      <c r="H22" s="13">
        <v>440</v>
      </c>
      <c r="I22" s="13">
        <f t="shared" si="5"/>
        <v>434.6</v>
      </c>
      <c r="J22" s="13">
        <v>5.4</v>
      </c>
      <c r="K22" s="14">
        <v>200</v>
      </c>
      <c r="L22" s="14">
        <v>198</v>
      </c>
      <c r="M22" s="13">
        <v>2</v>
      </c>
    </row>
    <row r="23" ht="28" customHeight="1" spans="1:13">
      <c r="A23" s="16" t="s">
        <v>28</v>
      </c>
      <c r="B23" s="12">
        <f t="shared" si="3"/>
        <v>1740</v>
      </c>
      <c r="C23" s="12">
        <f t="shared" si="1"/>
        <v>1722.6</v>
      </c>
      <c r="D23" s="12">
        <f t="shared" si="2"/>
        <v>17.4</v>
      </c>
      <c r="E23" s="12">
        <v>1100</v>
      </c>
      <c r="F23" s="12">
        <f t="shared" si="4"/>
        <v>1090</v>
      </c>
      <c r="G23" s="13">
        <v>10</v>
      </c>
      <c r="H23" s="13">
        <v>440</v>
      </c>
      <c r="I23" s="13">
        <f t="shared" si="5"/>
        <v>434.6</v>
      </c>
      <c r="J23" s="13">
        <v>5.4</v>
      </c>
      <c r="K23" s="14">
        <v>200</v>
      </c>
      <c r="L23" s="14">
        <v>198</v>
      </c>
      <c r="M23" s="13">
        <v>2</v>
      </c>
    </row>
    <row r="24" ht="28" customHeight="1" spans="1:13">
      <c r="A24" s="16" t="s">
        <v>29</v>
      </c>
      <c r="B24" s="12">
        <f t="shared" si="3"/>
        <v>1740</v>
      </c>
      <c r="C24" s="12">
        <f t="shared" si="1"/>
        <v>1722.6</v>
      </c>
      <c r="D24" s="12">
        <f t="shared" si="2"/>
        <v>17.4</v>
      </c>
      <c r="E24" s="12">
        <v>1100</v>
      </c>
      <c r="F24" s="12">
        <f t="shared" si="4"/>
        <v>1090</v>
      </c>
      <c r="G24" s="13">
        <v>10</v>
      </c>
      <c r="H24" s="13">
        <v>440</v>
      </c>
      <c r="I24" s="13">
        <f t="shared" si="5"/>
        <v>434.6</v>
      </c>
      <c r="J24" s="13">
        <v>5.4</v>
      </c>
      <c r="K24" s="14">
        <v>200</v>
      </c>
      <c r="L24" s="14">
        <v>198</v>
      </c>
      <c r="M24" s="13">
        <v>2</v>
      </c>
    </row>
    <row r="25" ht="28" customHeight="1" spans="1:13">
      <c r="A25" s="16" t="s">
        <v>30</v>
      </c>
      <c r="B25" s="12">
        <f t="shared" si="3"/>
        <v>1740</v>
      </c>
      <c r="C25" s="12">
        <f t="shared" si="1"/>
        <v>1722.6</v>
      </c>
      <c r="D25" s="12">
        <f t="shared" si="2"/>
        <v>17.4</v>
      </c>
      <c r="E25" s="12">
        <v>1100</v>
      </c>
      <c r="F25" s="12">
        <f t="shared" si="4"/>
        <v>1090</v>
      </c>
      <c r="G25" s="13">
        <v>10</v>
      </c>
      <c r="H25" s="13">
        <v>440</v>
      </c>
      <c r="I25" s="13">
        <f t="shared" si="5"/>
        <v>434.6</v>
      </c>
      <c r="J25" s="13">
        <v>5.4</v>
      </c>
      <c r="K25" s="14">
        <v>200</v>
      </c>
      <c r="L25" s="14">
        <v>198</v>
      </c>
      <c r="M25" s="13">
        <v>2</v>
      </c>
    </row>
    <row r="26" ht="28" customHeight="1" spans="1:13">
      <c r="A26" s="16" t="s">
        <v>31</v>
      </c>
      <c r="B26" s="12">
        <f t="shared" si="3"/>
        <v>600</v>
      </c>
      <c r="C26" s="12">
        <f t="shared" si="1"/>
        <v>594</v>
      </c>
      <c r="D26" s="12">
        <f t="shared" si="2"/>
        <v>6</v>
      </c>
      <c r="E26" s="17"/>
      <c r="F26" s="12"/>
      <c r="G26" s="13"/>
      <c r="H26" s="13"/>
      <c r="I26" s="13"/>
      <c r="J26" s="14"/>
      <c r="K26" s="14">
        <v>600</v>
      </c>
      <c r="L26" s="13">
        <v>594</v>
      </c>
      <c r="M26" s="14">
        <v>6</v>
      </c>
    </row>
    <row r="27" ht="28" customHeight="1" spans="1:13">
      <c r="A27" s="16" t="s">
        <v>32</v>
      </c>
      <c r="B27" s="12">
        <f t="shared" si="3"/>
        <v>600</v>
      </c>
      <c r="C27" s="12">
        <f t="shared" si="1"/>
        <v>594</v>
      </c>
      <c r="D27" s="12">
        <f t="shared" si="2"/>
        <v>6</v>
      </c>
      <c r="E27" s="12"/>
      <c r="F27" s="12"/>
      <c r="G27" s="13"/>
      <c r="H27" s="13"/>
      <c r="I27" s="13"/>
      <c r="J27" s="14"/>
      <c r="K27" s="14">
        <v>600</v>
      </c>
      <c r="L27" s="13">
        <v>594</v>
      </c>
      <c r="M27" s="14">
        <v>6</v>
      </c>
    </row>
    <row r="28" ht="28" customHeight="1" spans="1:13">
      <c r="A28" s="16" t="s">
        <v>33</v>
      </c>
      <c r="B28" s="12">
        <f t="shared" si="3"/>
        <v>600</v>
      </c>
      <c r="C28" s="12">
        <f t="shared" si="1"/>
        <v>594</v>
      </c>
      <c r="D28" s="12">
        <f t="shared" si="2"/>
        <v>6</v>
      </c>
      <c r="E28" s="12"/>
      <c r="F28" s="12"/>
      <c r="G28" s="13"/>
      <c r="H28" s="13"/>
      <c r="I28" s="13"/>
      <c r="J28" s="14"/>
      <c r="K28" s="14">
        <v>600</v>
      </c>
      <c r="L28" s="13">
        <v>594</v>
      </c>
      <c r="M28" s="14">
        <v>6</v>
      </c>
    </row>
    <row r="29" ht="28" customHeight="1" spans="1:13">
      <c r="A29" s="16" t="s">
        <v>34</v>
      </c>
      <c r="B29" s="12">
        <f t="shared" si="3"/>
        <v>600</v>
      </c>
      <c r="C29" s="12">
        <f t="shared" si="1"/>
        <v>594</v>
      </c>
      <c r="D29" s="12">
        <f t="shared" si="2"/>
        <v>6</v>
      </c>
      <c r="E29" s="12"/>
      <c r="F29" s="12"/>
      <c r="G29" s="6"/>
      <c r="H29" s="6"/>
      <c r="I29" s="13"/>
      <c r="J29" s="14"/>
      <c r="K29" s="14">
        <v>600</v>
      </c>
      <c r="L29" s="13">
        <v>594</v>
      </c>
      <c r="M29" s="14">
        <v>6</v>
      </c>
    </row>
    <row r="30" ht="28" customHeight="1" spans="1:13">
      <c r="A30" s="16" t="s">
        <v>35</v>
      </c>
      <c r="B30" s="12">
        <f t="shared" ref="B30:M30" si="6">SUM(B9:B29)</f>
        <v>31980</v>
      </c>
      <c r="C30" s="12">
        <f t="shared" si="1"/>
        <v>31660.2</v>
      </c>
      <c r="D30" s="12">
        <f t="shared" si="2"/>
        <v>319.8</v>
      </c>
      <c r="E30" s="12">
        <f t="shared" si="6"/>
        <v>18700</v>
      </c>
      <c r="F30" s="12">
        <f t="shared" si="6"/>
        <v>18530</v>
      </c>
      <c r="G30" s="6">
        <f t="shared" si="6"/>
        <v>170</v>
      </c>
      <c r="H30" s="6">
        <f t="shared" si="6"/>
        <v>7480</v>
      </c>
      <c r="I30" s="13">
        <f t="shared" si="6"/>
        <v>7388.2</v>
      </c>
      <c r="J30" s="14">
        <f t="shared" si="6"/>
        <v>91.8</v>
      </c>
      <c r="K30" s="14">
        <f t="shared" si="6"/>
        <v>5800</v>
      </c>
      <c r="L30" s="13">
        <f t="shared" si="6"/>
        <v>5742</v>
      </c>
      <c r="M30" s="14">
        <f t="shared" si="6"/>
        <v>58</v>
      </c>
    </row>
    <row r="31" ht="30" customHeight="1" spans="1:13">
      <c r="A31" s="6" t="s">
        <v>36</v>
      </c>
      <c r="B31" s="12">
        <f>H31</f>
        <v>1500</v>
      </c>
      <c r="C31" s="12">
        <v>1500</v>
      </c>
      <c r="D31" s="12"/>
      <c r="E31" s="12"/>
      <c r="F31" s="12"/>
      <c r="G31" s="12"/>
      <c r="H31" s="12">
        <v>1500</v>
      </c>
      <c r="I31" s="12">
        <v>1500</v>
      </c>
      <c r="J31" s="14"/>
      <c r="K31" s="12"/>
      <c r="L31" s="12"/>
      <c r="M31" s="12"/>
    </row>
    <row r="32" ht="30" customHeight="1" spans="1:13">
      <c r="A32" s="6" t="s">
        <v>37</v>
      </c>
      <c r="B32" s="12">
        <v>200</v>
      </c>
      <c r="C32" s="12">
        <v>200</v>
      </c>
      <c r="D32" s="12"/>
      <c r="E32" s="12"/>
      <c r="F32" s="12"/>
      <c r="G32" s="12"/>
      <c r="H32" s="12">
        <v>200</v>
      </c>
      <c r="I32" s="12">
        <v>200</v>
      </c>
      <c r="J32" s="14"/>
      <c r="K32" s="12"/>
      <c r="L32" s="12"/>
      <c r="M32" s="12"/>
    </row>
    <row r="33" ht="30" customHeight="1" spans="1:13">
      <c r="A33" s="6" t="s">
        <v>38</v>
      </c>
      <c r="B33" s="6">
        <f>E33+H33+K33</f>
        <v>510</v>
      </c>
      <c r="C33" s="12">
        <f t="shared" si="1"/>
        <v>510</v>
      </c>
      <c r="D33" s="12"/>
      <c r="E33" s="12"/>
      <c r="F33" s="12"/>
      <c r="G33" s="12"/>
      <c r="H33" s="12">
        <v>510</v>
      </c>
      <c r="I33" s="12">
        <v>510</v>
      </c>
      <c r="J33" s="6"/>
      <c r="K33" s="6"/>
      <c r="L33" s="6"/>
      <c r="M33" s="6"/>
    </row>
    <row r="34" ht="30" customHeight="1" spans="1:13">
      <c r="A34" s="6" t="s">
        <v>39</v>
      </c>
      <c r="B34" s="6">
        <f>E34+H34+K34</f>
        <v>510</v>
      </c>
      <c r="C34" s="6">
        <f t="shared" si="1"/>
        <v>510</v>
      </c>
      <c r="D34" s="12"/>
      <c r="E34" s="6"/>
      <c r="F34" s="6"/>
      <c r="G34" s="6"/>
      <c r="H34" s="6">
        <v>510</v>
      </c>
      <c r="I34" s="6">
        <v>510</v>
      </c>
      <c r="J34" s="6"/>
      <c r="K34" s="6"/>
      <c r="L34" s="6"/>
      <c r="M34" s="6"/>
    </row>
    <row r="35" ht="30" customHeight="1" spans="1:13">
      <c r="A35" s="6" t="s">
        <v>40</v>
      </c>
      <c r="B35" s="6">
        <f>SUM(B31:B34)</f>
        <v>2720</v>
      </c>
      <c r="C35" s="6">
        <f>SUM(C31:C34)</f>
        <v>2720</v>
      </c>
      <c r="D35" s="6"/>
      <c r="E35" s="6"/>
      <c r="F35" s="6"/>
      <c r="G35" s="6"/>
      <c r="H35" s="6">
        <f>SUM(H31:H34)</f>
        <v>2720</v>
      </c>
      <c r="I35" s="6">
        <f>SUM(I31:I34)</f>
        <v>2720</v>
      </c>
      <c r="J35" s="6"/>
      <c r="K35" s="6"/>
      <c r="L35" s="6"/>
      <c r="M35" s="6"/>
    </row>
  </sheetData>
  <mergeCells count="10">
    <mergeCell ref="A2:M2"/>
    <mergeCell ref="A4:G4"/>
    <mergeCell ref="E5:M5"/>
    <mergeCell ref="E6:G6"/>
    <mergeCell ref="H6:J6"/>
    <mergeCell ref="K6:M6"/>
    <mergeCell ref="A5:A7"/>
    <mergeCell ref="B5:B7"/>
    <mergeCell ref="C5:C7"/>
    <mergeCell ref="D5:D7"/>
  </mergeCells>
  <pageMargins left="0.751388888888889" right="0.751388888888889" top="1" bottom="1" header="0.5" footer="0.5"/>
  <pageSetup paperSize="9" scale="88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Hao</cp:lastModifiedBy>
  <dcterms:created xsi:type="dcterms:W3CDTF">2022-03-22T01:58:00Z</dcterms:created>
  <dcterms:modified xsi:type="dcterms:W3CDTF">2022-05-12T06:23:36Z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2052-10.8.2.6837</vt:lpwstr>
  </property>
</Properties>
</file>