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Work\地方政府性债务\2023-zhaiwu相关\2023年债券存续期公开\2023年债券存续期公开-草稿\"/>
    </mc:Choice>
  </mc:AlternateContent>
  <bookViews>
    <workbookView xWindow="360" yWindow="270" windowWidth="14940" windowHeight="9150" firstSheet="1" activeTab="1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definedNames>
    <definedName name="_xlnm.Print_Area" localSheetId="0">'表3-1 新增地方政府一般债券情况表'!$B$5:$N$16</definedName>
  </definedNames>
  <calcPr calcId="152511"/>
</workbook>
</file>

<file path=xl/calcChain.xml><?xml version="1.0" encoding="utf-8"?>
<calcChain xmlns="http://schemas.openxmlformats.org/spreadsheetml/2006/main">
  <c r="P25" i="2" l="1"/>
  <c r="P24" i="2"/>
  <c r="P23" i="2"/>
  <c r="P22" i="2"/>
  <c r="P21" i="2"/>
  <c r="P17" i="2" l="1"/>
  <c r="P16" i="2"/>
  <c r="P15" i="2"/>
</calcChain>
</file>

<file path=xl/sharedStrings.xml><?xml version="1.0" encoding="utf-8"?>
<sst xmlns="http://schemas.openxmlformats.org/spreadsheetml/2006/main" count="475" uniqueCount="235">
  <si>
    <t>DEBT_T_XXGK_CXZQSY</t>
  </si>
  <si>
    <t xml:space="preserve"> AND T.AD_CODE_GK=441581 AND T.SET_YEAR_GK=2023 AND T.ZWLB_ID=01</t>
  </si>
  <si>
    <t>债券存续期公开</t>
  </si>
  <si>
    <t>AD_CODE_GK#441581</t>
  </si>
  <si>
    <t>AD_CODE#441581</t>
  </si>
  <si>
    <t>SET_YEAR_GK#2023</t>
  </si>
  <si>
    <t>ad_name#441581 陆丰市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</si>
  <si>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</si>
  <si>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</si>
  <si>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</si>
  <si>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</si>
  <si>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</si>
  <si>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</si>
  <si>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</si>
  <si>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</si>
  <si>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</si>
  <si>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</si>
  <si>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</si>
  <si>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</si>
  <si>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</si>
  <si>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</si>
  <si>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</si>
  <si>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</si>
  <si>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</si>
  <si>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</si>
  <si>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2021年--2022年末441581 陆丰市发行的新增地方政府一般债券情况表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</si>
  <si>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</si>
  <si>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</si>
  <si>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</si>
  <si>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</si>
  <si>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</si>
  <si>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</si>
  <si>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</si>
  <si>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</si>
  <si>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</si>
  <si>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</si>
  <si>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</si>
  <si>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</si>
  <si>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</si>
  <si>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</si>
  <si>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2021年广东省政府一般债券（七期）</t>
  </si>
  <si>
    <t>2105267</t>
  </si>
  <si>
    <t>一般债券</t>
  </si>
  <si>
    <t>2021</t>
  </si>
  <si>
    <t>2021-06-08</t>
  </si>
  <si>
    <t>3.32</t>
  </si>
  <si>
    <t>10年</t>
  </si>
  <si>
    <t>0F37A7FEA1AE4F48A096762ABF178F88</t>
  </si>
  <si>
    <t>2021年广东省政府一般债券（八期）</t>
  </si>
  <si>
    <t>2105690</t>
  </si>
  <si>
    <t>2021-08-18</t>
  </si>
  <si>
    <t>3.03</t>
  </si>
  <si>
    <t>7年</t>
  </si>
  <si>
    <t>689CDE19E2104D05873B55286F863762</t>
  </si>
  <si>
    <t>2021年广东省政府一般债券（十三期）</t>
  </si>
  <si>
    <t>173881</t>
  </si>
  <si>
    <t>2021-11-18</t>
  </si>
  <si>
    <t>3.48</t>
  </si>
  <si>
    <t>15年</t>
  </si>
  <si>
    <t>551F7F2D78F6497EB646ADF73B35F66D</t>
  </si>
  <si>
    <t>2022年广东省政府一般债券（一期）</t>
  </si>
  <si>
    <t>2205069</t>
  </si>
  <si>
    <t>2022</t>
  </si>
  <si>
    <t>2022-01-24</t>
  </si>
  <si>
    <t>2.89</t>
  </si>
  <si>
    <t>9FB79855027344B29C4DA34E5793546A</t>
  </si>
  <si>
    <t>2022年广东省政府一般债券（四期）</t>
  </si>
  <si>
    <t>2205690</t>
  </si>
  <si>
    <t>2022-05-12</t>
  </si>
  <si>
    <t>2.93</t>
  </si>
  <si>
    <t>F5790F80B62B45498ECECF4DF50C46D0</t>
  </si>
  <si>
    <t>2022年广东省政府一般债券（五期）</t>
  </si>
  <si>
    <t>2205691</t>
  </si>
  <si>
    <t>2.92</t>
  </si>
  <si>
    <t>8AC44DB7F19547989DE7E4E8874A84E3</t>
  </si>
  <si>
    <t>2022年广东省政府一般债券（八期）</t>
  </si>
  <si>
    <t>2271021</t>
  </si>
  <si>
    <t>2022-06-15</t>
  </si>
  <si>
    <t>2.88</t>
  </si>
  <si>
    <t>784795637CDC458DB1FF38C42C9FA14D</t>
  </si>
  <si>
    <t>注：本表由使用债券资金的部门不迟于每年6月底前公开，反映截至上年末一般债券及项目信息。</t>
  </si>
  <si>
    <t xml:space="preserve"> AND T.AD_CODE_GK=441581 AND T.SET_YEAR_GK=2023 AND T.ZWLB_ID=02</t>
  </si>
  <si>
    <t>ZWLB_NAME#专项债券</t>
  </si>
  <si>
    <t>ZWLB_ID#02</t>
  </si>
  <si>
    <t>XMZCLX#</t>
  </si>
  <si>
    <t>XMSY#</t>
  </si>
  <si>
    <t>2021年--2022年末441581 陆丰市发行的新增地方政府专项债券情况表</t>
  </si>
  <si>
    <t>债券项目资产类型</t>
  </si>
  <si>
    <t>已取得项目收益</t>
  </si>
  <si>
    <t>2022年广东省政府专项债券（二十八期）</t>
  </si>
  <si>
    <t>2271022</t>
  </si>
  <si>
    <t>其他自平衡专项债券</t>
  </si>
  <si>
    <t>2.86</t>
  </si>
  <si>
    <t>E9420043889E4761BD2BF2FA1700D9A4</t>
  </si>
  <si>
    <t>010</t>
  </si>
  <si>
    <t>2021年广东省市政和产业园区基础设施专项债券（二期）--2021年广东省政府专项债券（二十一期）</t>
  </si>
  <si>
    <t>104999</t>
  </si>
  <si>
    <t>2021-04-20</t>
  </si>
  <si>
    <t>3.89</t>
  </si>
  <si>
    <t>20年</t>
  </si>
  <si>
    <t>A60EECD03B3448A9B686908892266743</t>
  </si>
  <si>
    <t>020</t>
  </si>
  <si>
    <t>2022年广东省政府专项债券（二十四期）</t>
  </si>
  <si>
    <t>2205698</t>
  </si>
  <si>
    <t>3.4</t>
  </si>
  <si>
    <t>30年</t>
  </si>
  <si>
    <t>E2C86C7AC3EB4494A0439EDB3E659D7C</t>
  </si>
  <si>
    <t>030</t>
  </si>
  <si>
    <t>2022年广东省政府专项债券（十四期）</t>
  </si>
  <si>
    <t>2205353</t>
  </si>
  <si>
    <t>2022-03-15</t>
  </si>
  <si>
    <t>3.23</t>
  </si>
  <si>
    <t>59287953F38B49E2BF51765D734288F3</t>
  </si>
  <si>
    <t>015</t>
  </si>
  <si>
    <t>2021年广东省市政和产业园区基础设施专项债券（五期）--2021年广东省政府专项债券（四十八期）</t>
  </si>
  <si>
    <t>2105287</t>
  </si>
  <si>
    <t>0572A3C8A8D94A4EA0A9D39FAE055F3E</t>
  </si>
  <si>
    <t>2021年广东省农林水利专项债券（五期）--2021年广东省政府专项债券（三十七期）</t>
  </si>
  <si>
    <t>2105276</t>
  </si>
  <si>
    <t>3.79</t>
  </si>
  <si>
    <t>3A23C0A07B014BE6AA4FA249FBB26901</t>
  </si>
  <si>
    <t>2021年广东省民生服务专项债券（二期）--2021年广东省政府专项债券（十六期）</t>
  </si>
  <si>
    <t>104994</t>
  </si>
  <si>
    <t>3.77</t>
  </si>
  <si>
    <t>609775D7FC064BF1B46B2C248327CBE2</t>
  </si>
  <si>
    <t>2022年广东省政府专项债券（二期）</t>
  </si>
  <si>
    <t>2205072</t>
  </si>
  <si>
    <t>1F9AA586CDDD4FB8A41D6C3923FCDB49</t>
  </si>
  <si>
    <t>2022年广东省政府专项债券（十九期）</t>
  </si>
  <si>
    <t>2205693</t>
  </si>
  <si>
    <t>18E65AA6C4AE47E886386DAF784E87DD</t>
  </si>
  <si>
    <t>2022年广东省政府专项债券（三十八期）</t>
  </si>
  <si>
    <t>2271712</t>
  </si>
  <si>
    <t>2022-10-10</t>
  </si>
  <si>
    <t>3.06</t>
  </si>
  <si>
    <t>AB1D8E52643642428F6676049A04A1B3</t>
  </si>
  <si>
    <t>2021年广东省民生服务专项债券（六期）--2021年广东省政府专项债券（四十三期）</t>
  </si>
  <si>
    <t>2105282</t>
  </si>
  <si>
    <t>3.65</t>
  </si>
  <si>
    <t>C78AAF35471E4C7DA50BB838BD1BED98</t>
  </si>
  <si>
    <t>2022年广东省政府专项债券（二十三期）</t>
  </si>
  <si>
    <t>2205697</t>
  </si>
  <si>
    <t>3.28</t>
  </si>
  <si>
    <t>C2ADD9745FAD4A19BEDD7F5BC6982DA6</t>
  </si>
  <si>
    <t>2021年广东省政府专项债券（七十五期）</t>
  </si>
  <si>
    <t>198104</t>
  </si>
  <si>
    <t>2021-10-22</t>
  </si>
  <si>
    <t>3.63</t>
  </si>
  <si>
    <t>B55F3D4AD0E542D69357AC70768A4358</t>
  </si>
  <si>
    <t>2022年广东省政府专项债券（七期）</t>
  </si>
  <si>
    <t>2205077</t>
  </si>
  <si>
    <t>7273F80707B3433C80287B8CBA42C8E3</t>
  </si>
  <si>
    <t>2022年广东省政府专项债券（二十九期）</t>
  </si>
  <si>
    <t>2271023</t>
  </si>
  <si>
    <t>3.16</t>
  </si>
  <si>
    <t>F97975148B7D408C8D97C606B9933EED</t>
  </si>
  <si>
    <t>2021年广东省政府专项债券（六十四期）</t>
  </si>
  <si>
    <t>2105699</t>
  </si>
  <si>
    <t>3.41</t>
  </si>
  <si>
    <t>78943B0A725E462B94BCE4A1C7F1C81F</t>
  </si>
  <si>
    <t>2021年广东省政府专项债券（六十六期）</t>
  </si>
  <si>
    <t>2105701</t>
  </si>
  <si>
    <t>3.45</t>
  </si>
  <si>
    <t>657E1A706DFD49C883D0B2C2B1C25E09</t>
  </si>
  <si>
    <t>2022年广东省政府专项债券（五期）</t>
  </si>
  <si>
    <t>2205075</t>
  </si>
  <si>
    <t>3.21</t>
  </si>
  <si>
    <t>241509477A1B46DEB3F19456CA8CF6D9</t>
  </si>
  <si>
    <t>2022年广东省政府专项债券（二十一期）</t>
  </si>
  <si>
    <t>2205695</t>
  </si>
  <si>
    <t>7B6243D3116E46CCA9CC7F0623195642</t>
  </si>
  <si>
    <t>2021年广东省政府专项债券（七十四期）</t>
  </si>
  <si>
    <t>198103</t>
  </si>
  <si>
    <t>3.61</t>
  </si>
  <si>
    <t>0F3D0CDF639D40B687467E0150D367DC</t>
  </si>
  <si>
    <t>注：本表由使用债券资金的部门不迟于每年6月底前公开，反映截至上年末专项债券及项目信息。</t>
  </si>
  <si>
    <t>DEBT_T_XXGK_CXSRZC</t>
  </si>
  <si>
    <t xml:space="preserve"> AND T.AD_CODE_GK=441581 AND T.SET_YEAR_GK=2023 AND T.ZWLB_ID='01'</t>
  </si>
  <si>
    <t>AD_NAME#441581 陆丰市</t>
  </si>
  <si>
    <t>SET_YEAR#2023</t>
  </si>
  <si>
    <t>SR_AMT#</t>
  </si>
  <si>
    <t>GNFL_NAME#</t>
  </si>
  <si>
    <t>ZC_AMT#</t>
  </si>
  <si>
    <t>GNFL_CODE#</t>
  </si>
  <si>
    <t>表3-2</t>
  </si>
  <si>
    <t>2021年--2022年末441581 陆丰市发行的新增地方政府一般债券资金收支情况表</t>
  </si>
  <si>
    <t>序号</t>
  </si>
  <si>
    <t>2021年--2022年末新增一般债券资金收入</t>
  </si>
  <si>
    <t>2021年--2022年末新增一般债券资金安排的支出</t>
  </si>
  <si>
    <t>金额</t>
  </si>
  <si>
    <t>支出功能分类</t>
  </si>
  <si>
    <t>合计</t>
  </si>
  <si>
    <t>25d30f72a1348abae5aa204bce738551</t>
  </si>
  <si>
    <t>213农林水支出</t>
  </si>
  <si>
    <t>213</t>
  </si>
  <si>
    <t>7ed8e0c0c13463ad141d1149cf9886d6</t>
  </si>
  <si>
    <t>214交通运输支出</t>
  </si>
  <si>
    <t>214</t>
  </si>
  <si>
    <t>115c0675b13488c8db758f61d3d22e7c</t>
  </si>
  <si>
    <t>101e7d4791346474dcd4fb07800edb73</t>
  </si>
  <si>
    <t>715d346131348a58129be36f4b6e9327</t>
  </si>
  <si>
    <t>5c400f17d1348a581291cb450f531dc4</t>
  </si>
  <si>
    <t>3ea05934e13465a1f876d3f2322c589d</t>
  </si>
  <si>
    <t xml:space="preserve"> AND T.AD_CODE_GK=441581 AND T.SET_YEAR_GK=2023 AND T.ZWLB_ID='02'</t>
  </si>
  <si>
    <t>2021年--2022年末441581 陆丰市发行的新增地方政府专项债券资金收支情况表</t>
  </si>
  <si>
    <t>2021年--2022年末新增专项债券资金收入</t>
  </si>
  <si>
    <t>2021年--2022年末新增专项债券资金安排的支出</t>
  </si>
  <si>
    <t>bd0f7b07b13462e3f6a7da5fee0541f1</t>
  </si>
  <si>
    <t>229其他支出</t>
  </si>
  <si>
    <t>229</t>
  </si>
  <si>
    <t>1a578a4c6134653b98c94907dd5ae8a3</t>
  </si>
  <si>
    <t>786bda67d1348a58145c8e502848c0d1</t>
  </si>
  <si>
    <t>53ad299c513462e3ea42e48feaf9a409</t>
  </si>
  <si>
    <t>bb81ea87f13488c6129e1d48cb4f9079</t>
  </si>
  <si>
    <t>1a95303d61346474f58cf2a359110206</t>
  </si>
  <si>
    <t>3be66a54e13463ad12a32210b410c0d2</t>
  </si>
  <si>
    <t>ff8590982134653b98a02403b472e68a</t>
  </si>
  <si>
    <t>5ec68f12713463ad128f257173675144</t>
  </si>
  <si>
    <t>fdc26d89213463ad131d3a73f0ddc550</t>
  </si>
  <si>
    <t>443f8b9a71346472dc2f3d580622c5cf</t>
  </si>
  <si>
    <t>a97bdfaf51348a581577a4544e681fcb</t>
  </si>
  <si>
    <t>d407b0cae1348c4a12a5743a559b7219</t>
  </si>
  <si>
    <t>c416e36f01348abde935dc62cf5c76ea</t>
  </si>
  <si>
    <t>69bdf08231348abdebf7eface50f1e30</t>
  </si>
  <si>
    <t>78359fca71348a581573ae4c4bcbc62c</t>
  </si>
  <si>
    <t>a05708c6e13488c6129b34160f35f561</t>
  </si>
  <si>
    <t>ee00dce911348a58157b156bffb67058</t>
  </si>
  <si>
    <t>e5ce1670313488c6129bbdad66d7a137</t>
  </si>
  <si>
    <t>7ffb4effb13489918df2d079a09fb78d</t>
  </si>
  <si>
    <t>项目预期收益</t>
    <phoneticPr fontId="5" type="noConversion"/>
  </si>
  <si>
    <t>2022年广东省政府专项债券（二十四期）</t>
    <phoneticPr fontId="5" type="noConversion"/>
  </si>
  <si>
    <t>2021年广东省市政和产业园区基础设施专项债券（二期）--2021年广东省政府专项债券（二十一期）</t>
    <phoneticPr fontId="5" type="noConversion"/>
  </si>
  <si>
    <t>2021年广东省农林水利专项债券（五期）--2021年广东省政府专项债券（三十七期）</t>
    <phoneticPr fontId="5" type="noConversion"/>
  </si>
  <si>
    <t>2021年广东省民生服务专项债券（二期）--2021年广东省政府专项债券（十六期）</t>
    <phoneticPr fontId="5" type="noConversion"/>
  </si>
  <si>
    <t>2022年广东省政府专项债券（三十八期）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</si>
</sst>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0"/>
  </numFmts>
  <fonts count="6">
    <font>
      <sz val="11"/>
      <name val="宋体"/>
      <charset val="1"/>
    </font>
    <font>
      <sz val="9"/>
      <color indexed="8"/>
      <name val="SimSun"/>
      <charset val="134"/>
    </font>
    <font>
      <b/>
      <sz val="15"/>
      <color indexed="8"/>
      <name val="微软雅黑"/>
      <family val="2"/>
      <charset val="134"/>
    </font>
    <font>
      <b/>
      <sz val="11"/>
      <color indexed="8"/>
      <name val="SimSun"/>
      <charset val="134"/>
    </font>
    <font>
      <sz val="11"/>
      <color indexed="8"/>
      <name val="SimSun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176" fontId="4" fillId="0" borderId="9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4" fontId="4" fillId="0" borderId="18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4" fontId="4" fillId="0" borderId="19" xfId="0" applyNumberFormat="1" applyFont="1" applyBorder="1" applyAlignment="1">
      <alignment horizontal="right" vertical="center" wrapText="1"/>
    </xf>
    <xf numFmtId="4" fontId="4" fillId="0" borderId="20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4" fontId="4" fillId="0" borderId="23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pane xSplit="2" ySplit="8" topLeftCell="C9" activePane="bottomRight" state="frozen"/>
      <selection pane="topRight"/>
      <selection pane="bottomLeft"/>
      <selection pane="bottomRight" activeCell="D23" sqref="D23:D24"/>
    </sheetView>
  </sheetViews>
  <sheetFormatPr defaultRowHeight="13.5"/>
  <cols>
    <col min="1" max="1" width="8.875" hidden="1" customWidth="1"/>
    <col min="2" max="2" width="37.5" style="23" customWidth="1"/>
    <col min="3" max="3" width="12.375" style="23" customWidth="1"/>
    <col min="4" max="4" width="15" customWidth="1"/>
    <col min="5" max="5" width="10.125" customWidth="1"/>
    <col min="6" max="6" width="8.875" hidden="1" customWidth="1"/>
    <col min="7" max="7" width="20.75" style="23" customWidth="1"/>
    <col min="8" max="8" width="12.25" customWidth="1"/>
    <col min="9" max="9" width="10" style="23" customWidth="1"/>
    <col min="10" max="10" width="10.25" customWidth="1"/>
    <col min="11" max="11" width="19.25" customWidth="1"/>
    <col min="12" max="12" width="10.125" customWidth="1"/>
    <col min="13" max="13" width="20.5" customWidth="1"/>
    <col min="14" max="14" width="9.75" customWidth="1"/>
    <col min="15" max="17" width="8.875" hidden="1" customWidth="1"/>
    <col min="18" max="256" width="10" customWidth="1"/>
  </cols>
  <sheetData>
    <row r="1" spans="1:17" ht="67.5" hidden="1">
      <c r="A1" s="1">
        <v>0</v>
      </c>
      <c r="B1" s="22" t="s">
        <v>0</v>
      </c>
      <c r="C1" s="22" t="s">
        <v>1</v>
      </c>
      <c r="D1" s="1" t="s">
        <v>2</v>
      </c>
    </row>
    <row r="2" spans="1:17" ht="22.5" hidden="1">
      <c r="A2" s="1">
        <v>0</v>
      </c>
      <c r="B2" s="22" t="s">
        <v>3</v>
      </c>
      <c r="C2" s="22" t="s">
        <v>4</v>
      </c>
      <c r="D2" s="1" t="s">
        <v>5</v>
      </c>
      <c r="E2" s="1" t="s">
        <v>6</v>
      </c>
      <c r="F2" s="1" t="s">
        <v>7</v>
      </c>
      <c r="G2" s="22" t="s">
        <v>8</v>
      </c>
    </row>
    <row r="3" spans="1:17" hidden="1">
      <c r="A3" s="1">
        <v>0</v>
      </c>
      <c r="B3" s="22" t="s">
        <v>9</v>
      </c>
      <c r="C3" s="22" t="s">
        <v>10</v>
      </c>
      <c r="E3" s="1" t="s">
        <v>11</v>
      </c>
      <c r="F3" s="1" t="s">
        <v>12</v>
      </c>
      <c r="G3" s="22" t="s">
        <v>13</v>
      </c>
      <c r="H3" s="1" t="s">
        <v>14</v>
      </c>
      <c r="I3" s="22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spans="1:17" hidden="1">
      <c r="A4" s="1">
        <v>0</v>
      </c>
      <c r="B4" s="22" t="s">
        <v>24</v>
      </c>
    </row>
    <row r="5" spans="1:17" ht="27.95" customHeight="1">
      <c r="A5" s="1">
        <v>0</v>
      </c>
      <c r="B5" s="27" t="s">
        <v>25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7" ht="14.25" customHeight="1">
      <c r="A6" s="1">
        <v>0</v>
      </c>
      <c r="B6" s="22"/>
      <c r="C6" s="22"/>
      <c r="D6" s="1"/>
      <c r="E6" s="1"/>
      <c r="G6" s="22"/>
      <c r="H6" s="1"/>
      <c r="I6" s="22"/>
      <c r="K6" s="1"/>
      <c r="L6" s="1"/>
      <c r="M6" s="1"/>
      <c r="N6" s="1" t="s">
        <v>26</v>
      </c>
    </row>
    <row r="7" spans="1:17" ht="18" customHeight="1">
      <c r="A7" s="1">
        <v>0</v>
      </c>
      <c r="B7" s="2"/>
      <c r="C7" s="28" t="s">
        <v>27</v>
      </c>
      <c r="D7" s="28"/>
      <c r="E7" s="28"/>
      <c r="F7" s="28"/>
      <c r="G7" s="28"/>
      <c r="H7" s="28"/>
      <c r="I7" s="28"/>
      <c r="J7" s="29" t="s">
        <v>28</v>
      </c>
      <c r="K7" s="29"/>
      <c r="L7" s="30" t="s">
        <v>29</v>
      </c>
      <c r="M7" s="30"/>
      <c r="N7" s="31" t="s">
        <v>30</v>
      </c>
    </row>
    <row r="8" spans="1:17" ht="27.2" customHeight="1">
      <c r="A8" s="1">
        <v>0</v>
      </c>
      <c r="B8" s="3" t="s">
        <v>31</v>
      </c>
      <c r="C8" s="4" t="s">
        <v>32</v>
      </c>
      <c r="D8" s="4" t="s">
        <v>33</v>
      </c>
      <c r="E8" s="4" t="s">
        <v>34</v>
      </c>
      <c r="G8" s="4" t="s">
        <v>35</v>
      </c>
      <c r="H8" s="4" t="s">
        <v>36</v>
      </c>
      <c r="I8" s="4" t="s">
        <v>37</v>
      </c>
      <c r="J8" s="5"/>
      <c r="K8" s="4" t="s">
        <v>38</v>
      </c>
      <c r="L8" s="5"/>
      <c r="M8" s="4" t="s">
        <v>38</v>
      </c>
      <c r="N8" s="31"/>
    </row>
    <row r="9" spans="1:17" ht="24.95" customHeight="1">
      <c r="A9" s="1" t="s">
        <v>39</v>
      </c>
      <c r="B9" s="21" t="s">
        <v>40</v>
      </c>
      <c r="C9" s="21" t="s">
        <v>41</v>
      </c>
      <c r="D9" s="21" t="s">
        <v>42</v>
      </c>
      <c r="E9" s="6">
        <v>1.5</v>
      </c>
      <c r="F9" s="1" t="s">
        <v>43</v>
      </c>
      <c r="G9" s="21" t="s">
        <v>44</v>
      </c>
      <c r="H9" s="7" t="s">
        <v>45</v>
      </c>
      <c r="I9" s="21" t="s">
        <v>46</v>
      </c>
      <c r="J9" s="8">
        <v>9.2455459999999992</v>
      </c>
      <c r="K9" s="8">
        <v>9.2329000000000008</v>
      </c>
      <c r="L9" s="8">
        <v>2.7500010000000001</v>
      </c>
      <c r="M9" s="8">
        <v>2.75</v>
      </c>
      <c r="N9" s="9"/>
      <c r="O9" s="1" t="s">
        <v>43</v>
      </c>
      <c r="P9" s="1" t="s">
        <v>47</v>
      </c>
      <c r="Q9" s="1"/>
    </row>
    <row r="10" spans="1:17" ht="24.95" customHeight="1">
      <c r="A10" s="1" t="s">
        <v>39</v>
      </c>
      <c r="B10" s="21" t="s">
        <v>48</v>
      </c>
      <c r="C10" s="21" t="s">
        <v>49</v>
      </c>
      <c r="D10" s="21" t="s">
        <v>42</v>
      </c>
      <c r="E10" s="6">
        <v>0.4</v>
      </c>
      <c r="F10" s="1" t="s">
        <v>43</v>
      </c>
      <c r="G10" s="21" t="s">
        <v>50</v>
      </c>
      <c r="H10" s="7" t="s">
        <v>51</v>
      </c>
      <c r="I10" s="21" t="s">
        <v>52</v>
      </c>
      <c r="J10" s="8">
        <v>10.9467</v>
      </c>
      <c r="K10" s="8">
        <v>6</v>
      </c>
      <c r="L10" s="8">
        <v>1.5</v>
      </c>
      <c r="M10" s="8">
        <v>1.5</v>
      </c>
      <c r="N10" s="9"/>
      <c r="O10" s="1" t="s">
        <v>43</v>
      </c>
      <c r="P10" s="1" t="s">
        <v>53</v>
      </c>
      <c r="Q10" s="1"/>
    </row>
    <row r="11" spans="1:17" ht="24.95" customHeight="1">
      <c r="A11" s="1" t="s">
        <v>39</v>
      </c>
      <c r="B11" s="21" t="s">
        <v>54</v>
      </c>
      <c r="C11" s="21" t="s">
        <v>55</v>
      </c>
      <c r="D11" s="21" t="s">
        <v>42</v>
      </c>
      <c r="E11" s="6">
        <v>0.28000000000000003</v>
      </c>
      <c r="F11" s="1" t="s">
        <v>43</v>
      </c>
      <c r="G11" s="21" t="s">
        <v>56</v>
      </c>
      <c r="H11" s="7" t="s">
        <v>57</v>
      </c>
      <c r="I11" s="21" t="s">
        <v>58</v>
      </c>
      <c r="J11" s="8">
        <v>0.52900000000000003</v>
      </c>
      <c r="K11" s="8">
        <v>0.22</v>
      </c>
      <c r="L11" s="8">
        <v>0.28000000000000003</v>
      </c>
      <c r="M11" s="8">
        <v>0.28000000000000003</v>
      </c>
      <c r="N11" s="9"/>
      <c r="O11" s="1" t="s">
        <v>43</v>
      </c>
      <c r="P11" s="1" t="s">
        <v>59</v>
      </c>
      <c r="Q11" s="1"/>
    </row>
    <row r="12" spans="1:17" ht="24.95" customHeight="1">
      <c r="A12" s="1" t="s">
        <v>39</v>
      </c>
      <c r="B12" s="21" t="s">
        <v>60</v>
      </c>
      <c r="C12" s="21" t="s">
        <v>61</v>
      </c>
      <c r="D12" s="21" t="s">
        <v>42</v>
      </c>
      <c r="E12" s="6">
        <v>0.7</v>
      </c>
      <c r="F12" s="1" t="s">
        <v>62</v>
      </c>
      <c r="G12" s="21" t="s">
        <v>63</v>
      </c>
      <c r="H12" s="7" t="s">
        <v>64</v>
      </c>
      <c r="I12" s="21" t="s">
        <v>46</v>
      </c>
      <c r="J12" s="8">
        <v>1.5172000000000001</v>
      </c>
      <c r="K12" s="8">
        <v>1.1000000000000001</v>
      </c>
      <c r="L12" s="8">
        <v>1.1000000000000001</v>
      </c>
      <c r="M12" s="8">
        <v>1.1000000000000001</v>
      </c>
      <c r="N12" s="9"/>
      <c r="O12" s="1" t="s">
        <v>62</v>
      </c>
      <c r="P12" s="1" t="s">
        <v>65</v>
      </c>
      <c r="Q12" s="1"/>
    </row>
    <row r="13" spans="1:17" ht="24.95" customHeight="1">
      <c r="A13" s="1" t="s">
        <v>39</v>
      </c>
      <c r="B13" s="21" t="s">
        <v>66</v>
      </c>
      <c r="C13" s="21" t="s">
        <v>67</v>
      </c>
      <c r="D13" s="21" t="s">
        <v>42</v>
      </c>
      <c r="E13" s="6">
        <v>1.1599999999999999</v>
      </c>
      <c r="F13" s="1" t="s">
        <v>62</v>
      </c>
      <c r="G13" s="21" t="s">
        <v>68</v>
      </c>
      <c r="H13" s="7" t="s">
        <v>69</v>
      </c>
      <c r="I13" s="21" t="s">
        <v>52</v>
      </c>
      <c r="J13" s="8">
        <v>14.7448</v>
      </c>
      <c r="K13" s="8">
        <v>8.4821000000000009</v>
      </c>
      <c r="L13" s="8">
        <v>3.6</v>
      </c>
      <c r="M13" s="8">
        <v>3.6</v>
      </c>
      <c r="N13" s="9"/>
      <c r="O13" s="1" t="s">
        <v>62</v>
      </c>
      <c r="P13" s="1" t="s">
        <v>70</v>
      </c>
      <c r="Q13" s="1"/>
    </row>
    <row r="14" spans="1:17" ht="24.95" customHeight="1">
      <c r="A14" s="1" t="s">
        <v>39</v>
      </c>
      <c r="B14" s="21" t="s">
        <v>71</v>
      </c>
      <c r="C14" s="21" t="s">
        <v>72</v>
      </c>
      <c r="D14" s="21" t="s">
        <v>42</v>
      </c>
      <c r="E14" s="6">
        <v>1.1599999999999999</v>
      </c>
      <c r="F14" s="1" t="s">
        <v>62</v>
      </c>
      <c r="G14" s="21" t="s">
        <v>68</v>
      </c>
      <c r="H14" s="7" t="s">
        <v>73</v>
      </c>
      <c r="I14" s="21" t="s">
        <v>46</v>
      </c>
      <c r="J14" s="8">
        <v>14.7448</v>
      </c>
      <c r="K14" s="8">
        <v>8.4821000000000009</v>
      </c>
      <c r="L14" s="8">
        <v>3.6</v>
      </c>
      <c r="M14" s="8">
        <v>3.6</v>
      </c>
      <c r="N14" s="9"/>
      <c r="O14" s="1" t="s">
        <v>62</v>
      </c>
      <c r="P14" s="1" t="s">
        <v>74</v>
      </c>
      <c r="Q14" s="1"/>
    </row>
    <row r="15" spans="1:17" ht="24.95" customHeight="1">
      <c r="A15" s="1" t="s">
        <v>39</v>
      </c>
      <c r="B15" s="21" t="s">
        <v>75</v>
      </c>
      <c r="C15" s="21" t="s">
        <v>76</v>
      </c>
      <c r="D15" s="21" t="s">
        <v>42</v>
      </c>
      <c r="E15" s="6">
        <v>0.18</v>
      </c>
      <c r="F15" s="1" t="s">
        <v>62</v>
      </c>
      <c r="G15" s="21" t="s">
        <v>77</v>
      </c>
      <c r="H15" s="7" t="s">
        <v>78</v>
      </c>
      <c r="I15" s="21" t="s">
        <v>52</v>
      </c>
      <c r="J15" s="8">
        <v>2.4138999999999999</v>
      </c>
      <c r="K15" s="8">
        <v>1.4821</v>
      </c>
      <c r="L15" s="8">
        <v>1.4</v>
      </c>
      <c r="M15" s="8">
        <v>1.4</v>
      </c>
      <c r="N15" s="9"/>
      <c r="O15" s="1" t="s">
        <v>62</v>
      </c>
      <c r="P15" s="1" t="s">
        <v>79</v>
      </c>
      <c r="Q15" s="1"/>
    </row>
    <row r="16" spans="1:17" ht="14.25" customHeight="1">
      <c r="B16" s="26" t="s">
        <v>80</v>
      </c>
      <c r="C16" s="26"/>
      <c r="D16" s="26"/>
      <c r="E16" s="26"/>
      <c r="F16" s="26"/>
      <c r="G16" s="26"/>
      <c r="H16" s="26"/>
      <c r="I16" s="26"/>
      <c r="J16" s="26"/>
    </row>
  </sheetData>
  <sheetProtection password="FDC3" sheet="1" objects="1" scenarios="1"/>
  <mergeCells count="6">
    <mergeCell ref="B16:J16"/>
    <mergeCell ref="B5:N5"/>
    <mergeCell ref="C7:I7"/>
    <mergeCell ref="J7:K7"/>
    <mergeCell ref="L7:M7"/>
    <mergeCell ref="N7:N8"/>
  </mergeCells>
  <phoneticPr fontId="5" type="noConversion"/>
  <pageMargins left="0.39300000667572021" right="0.39300000667572021" top="0.39300000667572021" bottom="0.39300000667572021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workbookViewId="0">
      <pane xSplit="2" ySplit="8" topLeftCell="D9" activePane="bottomRight" state="frozen"/>
      <selection pane="topRight"/>
      <selection pane="bottomLeft"/>
      <selection pane="bottomRight" activeCell="P11" sqref="P11"/>
    </sheetView>
  </sheetViews>
  <sheetFormatPr defaultRowHeight="13.5"/>
  <cols>
    <col min="1" max="1" width="8.875" hidden="1" customWidth="1"/>
    <col min="2" max="2" width="48.375" style="23" customWidth="1"/>
    <col min="3" max="3" width="14.625" style="23" customWidth="1"/>
    <col min="4" max="4" width="19.25" style="23" customWidth="1"/>
    <col min="5" max="5" width="10.5" customWidth="1"/>
    <col min="6" max="6" width="8.875" hidden="1" customWidth="1"/>
    <col min="7" max="7" width="18.625" style="23" customWidth="1"/>
    <col min="8" max="8" width="12.375" customWidth="1"/>
    <col min="9" max="9" width="9.75" style="23" customWidth="1"/>
    <col min="10" max="10" width="8.375" customWidth="1"/>
    <col min="11" max="11" width="9.625" customWidth="1"/>
    <col min="12" max="12" width="20.5" customWidth="1"/>
    <col min="13" max="13" width="10" customWidth="1"/>
    <col min="14" max="14" width="20.5" customWidth="1"/>
    <col min="15" max="16" width="10.5" customWidth="1"/>
    <col min="17" max="17" width="9.75" customWidth="1"/>
    <col min="18" max="20" width="8.875" hidden="1" customWidth="1"/>
    <col min="21" max="257" width="10" customWidth="1"/>
  </cols>
  <sheetData>
    <row r="1" spans="1:20" ht="56.25" hidden="1">
      <c r="A1" s="1">
        <v>0</v>
      </c>
      <c r="B1" s="22" t="s">
        <v>0</v>
      </c>
      <c r="C1" s="22" t="s">
        <v>81</v>
      </c>
    </row>
    <row r="2" spans="1:20" ht="22.5" hidden="1">
      <c r="A2" s="1">
        <v>0</v>
      </c>
      <c r="B2" s="22" t="s">
        <v>3</v>
      </c>
      <c r="C2" s="22" t="s">
        <v>4</v>
      </c>
      <c r="D2" s="22" t="s">
        <v>5</v>
      </c>
      <c r="E2" s="1" t="s">
        <v>6</v>
      </c>
      <c r="F2" s="1" t="s">
        <v>82</v>
      </c>
      <c r="G2" s="22" t="s">
        <v>83</v>
      </c>
      <c r="H2" s="1"/>
      <c r="I2" s="22"/>
    </row>
    <row r="3" spans="1:20" hidden="1">
      <c r="A3" s="1">
        <v>0</v>
      </c>
      <c r="B3" s="22" t="s">
        <v>9</v>
      </c>
      <c r="C3" s="22" t="s">
        <v>10</v>
      </c>
      <c r="E3" s="1" t="s">
        <v>11</v>
      </c>
      <c r="F3" s="1" t="s">
        <v>12</v>
      </c>
      <c r="G3" s="22" t="s">
        <v>13</v>
      </c>
      <c r="H3" s="1" t="s">
        <v>14</v>
      </c>
      <c r="I3" s="22" t="s">
        <v>15</v>
      </c>
      <c r="J3" s="1" t="s">
        <v>84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85</v>
      </c>
      <c r="P3" s="1"/>
      <c r="Q3" s="1" t="s">
        <v>20</v>
      </c>
      <c r="R3" s="1" t="s">
        <v>21</v>
      </c>
      <c r="S3" s="1" t="s">
        <v>22</v>
      </c>
      <c r="T3" s="1" t="s">
        <v>23</v>
      </c>
    </row>
    <row r="4" spans="1:20" ht="14.25" customHeight="1">
      <c r="A4" s="1">
        <v>0</v>
      </c>
      <c r="B4" s="22" t="s">
        <v>24</v>
      </c>
    </row>
    <row r="5" spans="1:20" ht="27.95" customHeight="1">
      <c r="A5" s="1">
        <v>0</v>
      </c>
      <c r="B5" s="27" t="s">
        <v>86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20" ht="14.25" customHeight="1" thickBot="1">
      <c r="A6" s="1">
        <v>0</v>
      </c>
      <c r="B6" s="22"/>
      <c r="C6" s="22"/>
      <c r="D6" s="22"/>
      <c r="E6" s="1"/>
      <c r="G6" s="22"/>
      <c r="H6" s="1"/>
      <c r="I6" s="22"/>
      <c r="L6" s="1"/>
      <c r="M6" s="1"/>
      <c r="N6" s="1"/>
      <c r="Q6" s="1" t="s">
        <v>26</v>
      </c>
    </row>
    <row r="7" spans="1:20" ht="18" customHeight="1" thickBot="1">
      <c r="A7" s="1">
        <v>0</v>
      </c>
      <c r="B7" s="2"/>
      <c r="C7" s="28" t="s">
        <v>27</v>
      </c>
      <c r="D7" s="28"/>
      <c r="E7" s="28"/>
      <c r="F7" s="28"/>
      <c r="G7" s="28"/>
      <c r="H7" s="28"/>
      <c r="I7" s="28"/>
      <c r="J7" s="32" t="s">
        <v>87</v>
      </c>
      <c r="K7" s="29" t="s">
        <v>28</v>
      </c>
      <c r="L7" s="29"/>
      <c r="M7" s="30" t="s">
        <v>29</v>
      </c>
      <c r="N7" s="30"/>
      <c r="O7" s="32" t="s">
        <v>88</v>
      </c>
      <c r="P7" s="34" t="s">
        <v>229</v>
      </c>
      <c r="Q7" s="33" t="s">
        <v>30</v>
      </c>
    </row>
    <row r="8" spans="1:20" ht="27.2" customHeight="1" thickBot="1">
      <c r="A8" s="1">
        <v>0</v>
      </c>
      <c r="B8" s="3" t="s">
        <v>31</v>
      </c>
      <c r="C8" s="4" t="s">
        <v>32</v>
      </c>
      <c r="D8" s="4" t="s">
        <v>33</v>
      </c>
      <c r="E8" s="4" t="s">
        <v>34</v>
      </c>
      <c r="G8" s="4" t="s">
        <v>35</v>
      </c>
      <c r="H8" s="4" t="s">
        <v>36</v>
      </c>
      <c r="I8" s="4" t="s">
        <v>37</v>
      </c>
      <c r="J8" s="32"/>
      <c r="K8" s="5"/>
      <c r="L8" s="4" t="s">
        <v>38</v>
      </c>
      <c r="M8" s="5"/>
      <c r="N8" s="4" t="s">
        <v>38</v>
      </c>
      <c r="O8" s="32"/>
      <c r="P8" s="35"/>
      <c r="Q8" s="33"/>
    </row>
    <row r="9" spans="1:20" ht="24.95" customHeight="1">
      <c r="A9" s="1" t="s">
        <v>39</v>
      </c>
      <c r="B9" s="21" t="s">
        <v>89</v>
      </c>
      <c r="C9" s="21" t="s">
        <v>90</v>
      </c>
      <c r="D9" s="21" t="s">
        <v>91</v>
      </c>
      <c r="E9" s="6">
        <v>0.1</v>
      </c>
      <c r="F9" s="1"/>
      <c r="G9" s="21" t="s">
        <v>77</v>
      </c>
      <c r="H9" s="7" t="s">
        <v>92</v>
      </c>
      <c r="I9" s="21" t="s">
        <v>46</v>
      </c>
      <c r="J9" s="10"/>
      <c r="K9" s="8">
        <v>5.3041369999999999</v>
      </c>
      <c r="L9" s="8">
        <v>5.3</v>
      </c>
      <c r="M9" s="8">
        <v>0.1</v>
      </c>
      <c r="N9" s="8">
        <v>0.1</v>
      </c>
      <c r="O9" s="8">
        <v>0</v>
      </c>
      <c r="P9" s="25">
        <v>6.5438000000000001</v>
      </c>
      <c r="Q9" s="9"/>
      <c r="R9" s="1"/>
      <c r="S9" s="1" t="s">
        <v>93</v>
      </c>
      <c r="T9" s="1" t="s">
        <v>94</v>
      </c>
    </row>
    <row r="10" spans="1:20" ht="24.95" customHeight="1">
      <c r="A10" s="1" t="s">
        <v>39</v>
      </c>
      <c r="B10" s="21" t="s">
        <v>231</v>
      </c>
      <c r="C10" s="21" t="s">
        <v>96</v>
      </c>
      <c r="D10" s="21" t="s">
        <v>91</v>
      </c>
      <c r="E10" s="6">
        <v>0.2</v>
      </c>
      <c r="F10" s="1"/>
      <c r="G10" s="21" t="s">
        <v>97</v>
      </c>
      <c r="H10" s="7" t="s">
        <v>98</v>
      </c>
      <c r="I10" s="21" t="s">
        <v>99</v>
      </c>
      <c r="J10" s="10"/>
      <c r="K10" s="8">
        <v>1.966</v>
      </c>
      <c r="L10" s="8">
        <v>1.9</v>
      </c>
      <c r="M10" s="8">
        <v>0.2</v>
      </c>
      <c r="N10" s="8">
        <v>0.2</v>
      </c>
      <c r="O10" s="8">
        <v>0</v>
      </c>
      <c r="P10" s="25">
        <v>4.4989999999999997</v>
      </c>
      <c r="Q10" s="9"/>
      <c r="R10" s="1"/>
      <c r="S10" s="1" t="s">
        <v>100</v>
      </c>
      <c r="T10" s="1" t="s">
        <v>101</v>
      </c>
    </row>
    <row r="11" spans="1:20" ht="24.95" customHeight="1">
      <c r="A11" s="1" t="s">
        <v>39</v>
      </c>
      <c r="B11" s="21" t="s">
        <v>230</v>
      </c>
      <c r="C11" s="21" t="s">
        <v>103</v>
      </c>
      <c r="D11" s="21" t="s">
        <v>91</v>
      </c>
      <c r="E11" s="6">
        <v>0.2</v>
      </c>
      <c r="F11" s="1"/>
      <c r="G11" s="21" t="s">
        <v>68</v>
      </c>
      <c r="H11" s="7" t="s">
        <v>104</v>
      </c>
      <c r="I11" s="21" t="s">
        <v>105</v>
      </c>
      <c r="J11" s="10"/>
      <c r="K11" s="8">
        <v>8</v>
      </c>
      <c r="L11" s="8">
        <v>8</v>
      </c>
      <c r="M11" s="8">
        <v>0.2</v>
      </c>
      <c r="N11" s="8">
        <v>0.2</v>
      </c>
      <c r="O11" s="8">
        <v>0</v>
      </c>
      <c r="P11" s="25">
        <v>31.052299999999999</v>
      </c>
      <c r="Q11" s="9"/>
      <c r="R11" s="1"/>
      <c r="S11" s="1" t="s">
        <v>106</v>
      </c>
      <c r="T11" s="1" t="s">
        <v>107</v>
      </c>
    </row>
    <row r="12" spans="1:20" ht="24.95" customHeight="1">
      <c r="A12" s="1" t="s">
        <v>39</v>
      </c>
      <c r="B12" s="21" t="s">
        <v>108</v>
      </c>
      <c r="C12" s="21" t="s">
        <v>109</v>
      </c>
      <c r="D12" s="21" t="s">
        <v>91</v>
      </c>
      <c r="E12" s="6">
        <v>0.36</v>
      </c>
      <c r="F12" s="1"/>
      <c r="G12" s="21" t="s">
        <v>110</v>
      </c>
      <c r="H12" s="7" t="s">
        <v>111</v>
      </c>
      <c r="I12" s="21" t="s">
        <v>58</v>
      </c>
      <c r="J12" s="10"/>
      <c r="K12" s="8">
        <v>17.923687999999999</v>
      </c>
      <c r="L12" s="8">
        <v>17.920000000000002</v>
      </c>
      <c r="M12" s="8">
        <v>0.36</v>
      </c>
      <c r="N12" s="8">
        <v>0.36</v>
      </c>
      <c r="O12" s="8">
        <v>0</v>
      </c>
      <c r="P12" s="25">
        <v>15.1785</v>
      </c>
      <c r="Q12" s="9"/>
      <c r="R12" s="1"/>
      <c r="S12" s="1" t="s">
        <v>112</v>
      </c>
      <c r="T12" s="1" t="s">
        <v>113</v>
      </c>
    </row>
    <row r="13" spans="1:20" ht="24.95" customHeight="1">
      <c r="A13" s="1" t="s">
        <v>39</v>
      </c>
      <c r="B13" s="21" t="s">
        <v>114</v>
      </c>
      <c r="C13" s="21" t="s">
        <v>115</v>
      </c>
      <c r="D13" s="21" t="s">
        <v>91</v>
      </c>
      <c r="E13" s="6">
        <v>0.4</v>
      </c>
      <c r="F13" s="1"/>
      <c r="G13" s="21" t="s">
        <v>44</v>
      </c>
      <c r="H13" s="7">
        <v>3.76</v>
      </c>
      <c r="I13" s="21" t="s">
        <v>99</v>
      </c>
      <c r="J13" s="10"/>
      <c r="K13" s="8">
        <v>9.5737571081000006</v>
      </c>
      <c r="L13" s="8">
        <v>8.6</v>
      </c>
      <c r="M13" s="8">
        <v>0.4</v>
      </c>
      <c r="N13" s="8">
        <v>0.4</v>
      </c>
      <c r="O13" s="8">
        <v>0</v>
      </c>
      <c r="P13" s="25">
        <v>24.0441</v>
      </c>
      <c r="Q13" s="9"/>
      <c r="R13" s="1"/>
      <c r="S13" s="1" t="s">
        <v>116</v>
      </c>
      <c r="T13" s="1" t="s">
        <v>101</v>
      </c>
    </row>
    <row r="14" spans="1:20" ht="24.95" customHeight="1">
      <c r="A14" s="1" t="s">
        <v>39</v>
      </c>
      <c r="B14" s="21" t="s">
        <v>232</v>
      </c>
      <c r="C14" s="21" t="s">
        <v>118</v>
      </c>
      <c r="D14" s="21" t="s">
        <v>91</v>
      </c>
      <c r="E14" s="6">
        <v>0.5</v>
      </c>
      <c r="F14" s="1"/>
      <c r="G14" s="21" t="s">
        <v>44</v>
      </c>
      <c r="H14" s="7" t="s">
        <v>119</v>
      </c>
      <c r="I14" s="21" t="s">
        <v>99</v>
      </c>
      <c r="J14" s="10"/>
      <c r="K14" s="8">
        <v>49.594140000000003</v>
      </c>
      <c r="L14" s="8">
        <v>35.01</v>
      </c>
      <c r="M14" s="8">
        <v>0.5</v>
      </c>
      <c r="N14" s="8">
        <v>0.5</v>
      </c>
      <c r="O14" s="8">
        <v>0</v>
      </c>
      <c r="P14" s="25">
        <v>57.177399999999999</v>
      </c>
      <c r="Q14" s="9"/>
      <c r="R14" s="1"/>
      <c r="S14" s="1" t="s">
        <v>120</v>
      </c>
      <c r="T14" s="1" t="s">
        <v>101</v>
      </c>
    </row>
    <row r="15" spans="1:20" ht="24.95" customHeight="1">
      <c r="A15" s="1" t="s">
        <v>39</v>
      </c>
      <c r="B15" s="21" t="s">
        <v>233</v>
      </c>
      <c r="C15" s="21" t="s">
        <v>122</v>
      </c>
      <c r="D15" s="21" t="s">
        <v>91</v>
      </c>
      <c r="E15" s="6">
        <v>0.5</v>
      </c>
      <c r="F15" s="1"/>
      <c r="G15" s="21" t="s">
        <v>97</v>
      </c>
      <c r="H15" s="7" t="s">
        <v>123</v>
      </c>
      <c r="I15" s="21" t="s">
        <v>58</v>
      </c>
      <c r="J15" s="10"/>
      <c r="K15" s="8">
        <v>4.6075999999999997</v>
      </c>
      <c r="L15" s="8">
        <v>4.2</v>
      </c>
      <c r="M15" s="8">
        <v>1.5</v>
      </c>
      <c r="N15" s="8">
        <v>0.5</v>
      </c>
      <c r="O15" s="8">
        <v>0</v>
      </c>
      <c r="P15" s="25">
        <f>4.116+3.071</f>
        <v>7.1869999999999994</v>
      </c>
      <c r="Q15" s="9"/>
      <c r="R15" s="1"/>
      <c r="S15" s="1" t="s">
        <v>124</v>
      </c>
      <c r="T15" s="1" t="s">
        <v>113</v>
      </c>
    </row>
    <row r="16" spans="1:20" ht="24.95" customHeight="1">
      <c r="A16" s="1" t="s">
        <v>39</v>
      </c>
      <c r="B16" s="21" t="s">
        <v>125</v>
      </c>
      <c r="C16" s="21" t="s">
        <v>126</v>
      </c>
      <c r="D16" s="21" t="s">
        <v>91</v>
      </c>
      <c r="E16" s="6">
        <v>0.7</v>
      </c>
      <c r="F16" s="1"/>
      <c r="G16" s="21" t="s">
        <v>63</v>
      </c>
      <c r="H16" s="7" t="s">
        <v>64</v>
      </c>
      <c r="I16" s="21" t="s">
        <v>46</v>
      </c>
      <c r="J16" s="10"/>
      <c r="K16" s="8">
        <v>5.9041370000000004</v>
      </c>
      <c r="L16" s="8">
        <v>5.8</v>
      </c>
      <c r="M16" s="8">
        <v>0.8</v>
      </c>
      <c r="N16" s="8">
        <v>0.7</v>
      </c>
      <c r="O16" s="8">
        <v>0</v>
      </c>
      <c r="P16" s="25">
        <f>6.54+2.4262</f>
        <v>8.9662000000000006</v>
      </c>
      <c r="Q16" s="9"/>
      <c r="R16" s="1"/>
      <c r="S16" s="1" t="s">
        <v>127</v>
      </c>
      <c r="T16" s="1" t="s">
        <v>94</v>
      </c>
    </row>
    <row r="17" spans="1:20" ht="24.95" customHeight="1">
      <c r="A17" s="1" t="s">
        <v>39</v>
      </c>
      <c r="B17" s="21" t="s">
        <v>128</v>
      </c>
      <c r="C17" s="21" t="s">
        <v>129</v>
      </c>
      <c r="D17" s="21" t="s">
        <v>91</v>
      </c>
      <c r="E17" s="6">
        <v>0.8</v>
      </c>
      <c r="F17" s="1"/>
      <c r="G17" s="21" t="s">
        <v>68</v>
      </c>
      <c r="H17" s="7" t="s">
        <v>73</v>
      </c>
      <c r="I17" s="21" t="s">
        <v>46</v>
      </c>
      <c r="J17" s="10"/>
      <c r="K17" s="8">
        <v>8.2240369999999992</v>
      </c>
      <c r="L17" s="8">
        <v>8.2199000000000009</v>
      </c>
      <c r="M17" s="8">
        <v>0.8</v>
      </c>
      <c r="N17" s="8">
        <v>0.8</v>
      </c>
      <c r="O17" s="8">
        <v>0</v>
      </c>
      <c r="P17" s="25">
        <f>17.77+6.25+3.64+15.17+14.16</f>
        <v>56.989999999999995</v>
      </c>
      <c r="Q17" s="9"/>
      <c r="R17" s="1"/>
      <c r="S17" s="1" t="s">
        <v>130</v>
      </c>
      <c r="T17" s="1" t="s">
        <v>94</v>
      </c>
    </row>
    <row r="18" spans="1:20" ht="24.95" customHeight="1">
      <c r="A18" s="1" t="s">
        <v>39</v>
      </c>
      <c r="B18" s="21" t="s">
        <v>234</v>
      </c>
      <c r="C18" s="21" t="s">
        <v>132</v>
      </c>
      <c r="D18" s="21" t="s">
        <v>91</v>
      </c>
      <c r="E18" s="6">
        <v>1</v>
      </c>
      <c r="F18" s="1"/>
      <c r="G18" s="21" t="s">
        <v>133</v>
      </c>
      <c r="H18" s="7" t="s">
        <v>134</v>
      </c>
      <c r="I18" s="21" t="s">
        <v>58</v>
      </c>
      <c r="J18" s="10"/>
      <c r="K18" s="8">
        <v>5.95</v>
      </c>
      <c r="L18" s="8">
        <v>5.95</v>
      </c>
      <c r="M18" s="8">
        <v>1</v>
      </c>
      <c r="N18" s="8">
        <v>1</v>
      </c>
      <c r="O18" s="8">
        <v>0</v>
      </c>
      <c r="P18" s="25">
        <v>12.66</v>
      </c>
      <c r="Q18" s="9"/>
      <c r="R18" s="1"/>
      <c r="S18" s="1" t="s">
        <v>135</v>
      </c>
      <c r="T18" s="1" t="s">
        <v>113</v>
      </c>
    </row>
    <row r="19" spans="1:20" ht="24.95" customHeight="1">
      <c r="A19" s="1" t="s">
        <v>39</v>
      </c>
      <c r="B19" s="21" t="s">
        <v>136</v>
      </c>
      <c r="C19" s="21" t="s">
        <v>137</v>
      </c>
      <c r="D19" s="21" t="s">
        <v>91</v>
      </c>
      <c r="E19" s="6">
        <v>1</v>
      </c>
      <c r="F19" s="1"/>
      <c r="G19" s="21" t="s">
        <v>44</v>
      </c>
      <c r="H19" s="7" t="s">
        <v>138</v>
      </c>
      <c r="I19" s="21" t="s">
        <v>58</v>
      </c>
      <c r="J19" s="10"/>
      <c r="K19" s="8">
        <v>31.186640000000001</v>
      </c>
      <c r="L19" s="8">
        <v>30.56</v>
      </c>
      <c r="M19" s="8">
        <v>1</v>
      </c>
      <c r="N19" s="8">
        <v>1</v>
      </c>
      <c r="O19" s="8">
        <v>0</v>
      </c>
      <c r="P19" s="25">
        <v>4.21</v>
      </c>
      <c r="Q19" s="9"/>
      <c r="R19" s="1"/>
      <c r="S19" s="1" t="s">
        <v>139</v>
      </c>
      <c r="T19" s="1" t="s">
        <v>113</v>
      </c>
    </row>
    <row r="20" spans="1:20" ht="24.95" customHeight="1">
      <c r="A20" s="1" t="s">
        <v>39</v>
      </c>
      <c r="B20" s="21" t="s">
        <v>140</v>
      </c>
      <c r="C20" s="21" t="s">
        <v>141</v>
      </c>
      <c r="D20" s="21" t="s">
        <v>91</v>
      </c>
      <c r="E20" s="6">
        <v>2</v>
      </c>
      <c r="F20" s="1"/>
      <c r="G20" s="21" t="s">
        <v>68</v>
      </c>
      <c r="H20" s="7" t="s">
        <v>142</v>
      </c>
      <c r="I20" s="21" t="s">
        <v>99</v>
      </c>
      <c r="J20" s="10"/>
      <c r="K20" s="8">
        <v>27.418140000000001</v>
      </c>
      <c r="L20" s="8">
        <v>27.41</v>
      </c>
      <c r="M20" s="8">
        <v>2</v>
      </c>
      <c r="N20" s="8">
        <v>2</v>
      </c>
      <c r="O20" s="8">
        <v>0</v>
      </c>
      <c r="P20" s="25">
        <v>57.177399999999999</v>
      </c>
      <c r="Q20" s="9"/>
      <c r="R20" s="1"/>
      <c r="S20" s="1" t="s">
        <v>143</v>
      </c>
      <c r="T20" s="1" t="s">
        <v>101</v>
      </c>
    </row>
    <row r="21" spans="1:20" ht="24.95" customHeight="1">
      <c r="A21" s="1" t="s">
        <v>39</v>
      </c>
      <c r="B21" s="21" t="s">
        <v>144</v>
      </c>
      <c r="C21" s="21" t="s">
        <v>145</v>
      </c>
      <c r="D21" s="21" t="s">
        <v>91</v>
      </c>
      <c r="E21" s="6">
        <v>1.7</v>
      </c>
      <c r="F21" s="1"/>
      <c r="G21" s="21" t="s">
        <v>146</v>
      </c>
      <c r="H21" s="7" t="s">
        <v>147</v>
      </c>
      <c r="I21" s="21" t="s">
        <v>99</v>
      </c>
      <c r="J21" s="10"/>
      <c r="K21" s="8">
        <v>61.133897108100001</v>
      </c>
      <c r="L21" s="8">
        <v>45.51</v>
      </c>
      <c r="M21" s="8">
        <v>1.7</v>
      </c>
      <c r="N21" s="8">
        <v>1.7</v>
      </c>
      <c r="O21" s="8">
        <v>0</v>
      </c>
      <c r="P21" s="25">
        <f>57.1774+4.73+4.5+19.32</f>
        <v>85.727399999999989</v>
      </c>
      <c r="Q21" s="9"/>
      <c r="R21" s="1"/>
      <c r="S21" s="1" t="s">
        <v>148</v>
      </c>
      <c r="T21" s="1" t="s">
        <v>101</v>
      </c>
    </row>
    <row r="22" spans="1:20" ht="24.95" customHeight="1">
      <c r="A22" s="1" t="s">
        <v>39</v>
      </c>
      <c r="B22" s="21" t="s">
        <v>149</v>
      </c>
      <c r="C22" s="21" t="s">
        <v>150</v>
      </c>
      <c r="D22" s="21" t="s">
        <v>91</v>
      </c>
      <c r="E22" s="6">
        <v>2.8</v>
      </c>
      <c r="F22" s="1"/>
      <c r="G22" s="21" t="s">
        <v>63</v>
      </c>
      <c r="H22" s="7" t="s">
        <v>142</v>
      </c>
      <c r="I22" s="21" t="s">
        <v>99</v>
      </c>
      <c r="J22" s="10"/>
      <c r="K22" s="8">
        <v>52.528205999999997</v>
      </c>
      <c r="L22" s="8">
        <v>52.52</v>
      </c>
      <c r="M22" s="8">
        <v>2.8</v>
      </c>
      <c r="N22" s="8">
        <v>2.8</v>
      </c>
      <c r="O22" s="8">
        <v>0</v>
      </c>
      <c r="P22" s="25">
        <f>57.1774+19.4627</f>
        <v>76.640100000000004</v>
      </c>
      <c r="Q22" s="9"/>
      <c r="R22" s="1"/>
      <c r="S22" s="1" t="s">
        <v>151</v>
      </c>
      <c r="T22" s="1" t="s">
        <v>101</v>
      </c>
    </row>
    <row r="23" spans="1:20" ht="24.95" customHeight="1">
      <c r="A23" s="1" t="s">
        <v>39</v>
      </c>
      <c r="B23" s="21" t="s">
        <v>152</v>
      </c>
      <c r="C23" s="21" t="s">
        <v>153</v>
      </c>
      <c r="D23" s="21" t="s">
        <v>91</v>
      </c>
      <c r="E23" s="6">
        <v>3.25</v>
      </c>
      <c r="F23" s="1"/>
      <c r="G23" s="21" t="s">
        <v>77</v>
      </c>
      <c r="H23" s="7" t="s">
        <v>154</v>
      </c>
      <c r="I23" s="21" t="s">
        <v>58</v>
      </c>
      <c r="J23" s="10"/>
      <c r="K23" s="8">
        <v>76.684887000000003</v>
      </c>
      <c r="L23" s="8">
        <v>76.602999999999994</v>
      </c>
      <c r="M23" s="8">
        <v>3.25</v>
      </c>
      <c r="N23" s="8">
        <v>3.25</v>
      </c>
      <c r="O23" s="8">
        <v>0</v>
      </c>
      <c r="P23" s="25">
        <f>15.17+1.769+6.0912+2.268+1.8267+8.8705</f>
        <v>35.995400000000004</v>
      </c>
      <c r="Q23" s="9"/>
      <c r="R23" s="1"/>
      <c r="S23" s="1" t="s">
        <v>155</v>
      </c>
      <c r="T23" s="1" t="s">
        <v>113</v>
      </c>
    </row>
    <row r="24" spans="1:20" ht="24.95" customHeight="1">
      <c r="A24" s="1" t="s">
        <v>39</v>
      </c>
      <c r="B24" s="21" t="s">
        <v>156</v>
      </c>
      <c r="C24" s="21" t="s">
        <v>157</v>
      </c>
      <c r="D24" s="21" t="s">
        <v>91</v>
      </c>
      <c r="E24" s="6">
        <v>3.69</v>
      </c>
      <c r="F24" s="1"/>
      <c r="G24" s="21" t="s">
        <v>50</v>
      </c>
      <c r="H24" s="7" t="s">
        <v>158</v>
      </c>
      <c r="I24" s="21" t="s">
        <v>58</v>
      </c>
      <c r="J24" s="10"/>
      <c r="K24" s="8">
        <v>50.75074</v>
      </c>
      <c r="L24" s="8">
        <v>50.335000000000001</v>
      </c>
      <c r="M24" s="8">
        <v>4.6900000000000004</v>
      </c>
      <c r="N24" s="8">
        <v>3.69</v>
      </c>
      <c r="O24" s="8">
        <v>0</v>
      </c>
      <c r="P24" s="25">
        <f>8.8705+4.116+7.8206+17.7747</f>
        <v>38.581800000000001</v>
      </c>
      <c r="Q24" s="9"/>
      <c r="R24" s="1"/>
      <c r="S24" s="1" t="s">
        <v>159</v>
      </c>
      <c r="T24" s="1" t="s">
        <v>113</v>
      </c>
    </row>
    <row r="25" spans="1:20" ht="24.95" customHeight="1">
      <c r="A25" s="1" t="s">
        <v>39</v>
      </c>
      <c r="B25" s="21" t="s">
        <v>160</v>
      </c>
      <c r="C25" s="21" t="s">
        <v>161</v>
      </c>
      <c r="D25" s="21" t="s">
        <v>91</v>
      </c>
      <c r="E25" s="6">
        <v>3.75</v>
      </c>
      <c r="F25" s="1"/>
      <c r="G25" s="21" t="s">
        <v>50</v>
      </c>
      <c r="H25" s="7" t="s">
        <v>162</v>
      </c>
      <c r="I25" s="21" t="s">
        <v>99</v>
      </c>
      <c r="J25" s="10"/>
      <c r="K25" s="8">
        <v>61.133897108100001</v>
      </c>
      <c r="L25" s="8">
        <v>45.51</v>
      </c>
      <c r="M25" s="8">
        <v>3.75</v>
      </c>
      <c r="N25" s="8">
        <v>3.75</v>
      </c>
      <c r="O25" s="8">
        <v>0</v>
      </c>
      <c r="P25" s="25">
        <f>4.7275+4.499+13.94</f>
        <v>23.166499999999999</v>
      </c>
      <c r="Q25" s="9"/>
      <c r="R25" s="1"/>
      <c r="S25" s="1" t="s">
        <v>163</v>
      </c>
      <c r="T25" s="1" t="s">
        <v>101</v>
      </c>
    </row>
    <row r="26" spans="1:20" ht="24.95" customHeight="1">
      <c r="A26" s="1" t="s">
        <v>39</v>
      </c>
      <c r="B26" s="21" t="s">
        <v>164</v>
      </c>
      <c r="C26" s="21" t="s">
        <v>165</v>
      </c>
      <c r="D26" s="21" t="s">
        <v>91</v>
      </c>
      <c r="E26" s="6">
        <v>6.14</v>
      </c>
      <c r="F26" s="1"/>
      <c r="G26" s="21" t="s">
        <v>63</v>
      </c>
      <c r="H26" s="7" t="s">
        <v>166</v>
      </c>
      <c r="I26" s="21" t="s">
        <v>58</v>
      </c>
      <c r="J26" s="10"/>
      <c r="K26" s="8">
        <v>75.602241000000006</v>
      </c>
      <c r="L26" s="8">
        <v>75.045500000000004</v>
      </c>
      <c r="M26" s="8">
        <v>6.14</v>
      </c>
      <c r="N26" s="8">
        <v>6.14</v>
      </c>
      <c r="O26" s="8">
        <v>0</v>
      </c>
      <c r="P26" s="25">
        <v>56.23</v>
      </c>
      <c r="Q26" s="9"/>
      <c r="R26" s="1"/>
      <c r="S26" s="1" t="s">
        <v>167</v>
      </c>
      <c r="T26" s="1" t="s">
        <v>113</v>
      </c>
    </row>
    <row r="27" spans="1:20" ht="24.95" customHeight="1">
      <c r="A27" s="1" t="s">
        <v>39</v>
      </c>
      <c r="B27" s="21" t="s">
        <v>168</v>
      </c>
      <c r="C27" s="21" t="s">
        <v>169</v>
      </c>
      <c r="D27" s="21" t="s">
        <v>91</v>
      </c>
      <c r="E27" s="6">
        <v>7.65</v>
      </c>
      <c r="F27" s="1"/>
      <c r="G27" s="21" t="s">
        <v>68</v>
      </c>
      <c r="H27" s="7" t="s">
        <v>111</v>
      </c>
      <c r="I27" s="21" t="s">
        <v>58</v>
      </c>
      <c r="J27" s="10"/>
      <c r="K27" s="8">
        <v>111.814635</v>
      </c>
      <c r="L27" s="8">
        <v>111.72320000000001</v>
      </c>
      <c r="M27" s="8">
        <v>7.65</v>
      </c>
      <c r="N27" s="8">
        <v>7.65</v>
      </c>
      <c r="O27" s="8">
        <v>0</v>
      </c>
      <c r="P27" s="25">
        <v>185.69829999999999</v>
      </c>
      <c r="Q27" s="9"/>
      <c r="R27" s="1"/>
      <c r="S27" s="1" t="s">
        <v>170</v>
      </c>
      <c r="T27" s="1" t="s">
        <v>113</v>
      </c>
    </row>
    <row r="28" spans="1:20" ht="24.95" customHeight="1">
      <c r="A28" s="1" t="s">
        <v>39</v>
      </c>
      <c r="B28" s="21" t="s">
        <v>171</v>
      </c>
      <c r="C28" s="21" t="s">
        <v>172</v>
      </c>
      <c r="D28" s="21" t="s">
        <v>91</v>
      </c>
      <c r="E28" s="6">
        <v>8.81</v>
      </c>
      <c r="F28" s="1"/>
      <c r="G28" s="21" t="s">
        <v>146</v>
      </c>
      <c r="H28" s="7" t="s">
        <v>173</v>
      </c>
      <c r="I28" s="21" t="s">
        <v>58</v>
      </c>
      <c r="J28" s="10"/>
      <c r="K28" s="8">
        <v>78.581235040899998</v>
      </c>
      <c r="L28" s="8">
        <v>78.360699999999994</v>
      </c>
      <c r="M28" s="8">
        <v>10.31</v>
      </c>
      <c r="N28" s="8">
        <v>8.81</v>
      </c>
      <c r="O28" s="8">
        <v>0</v>
      </c>
      <c r="P28" s="25">
        <v>95.236500000000007</v>
      </c>
      <c r="Q28" s="9"/>
      <c r="R28" s="1"/>
      <c r="S28" s="1" t="s">
        <v>174</v>
      </c>
      <c r="T28" s="1" t="s">
        <v>113</v>
      </c>
    </row>
    <row r="29" spans="1:20" ht="14.25" customHeight="1">
      <c r="B29" s="26" t="s">
        <v>175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</row>
  </sheetData>
  <sheetProtection password="FDC3" sheet="1" objects="1" scenarios="1"/>
  <mergeCells count="9">
    <mergeCell ref="B29:L29"/>
    <mergeCell ref="B5:Q5"/>
    <mergeCell ref="C7:I7"/>
    <mergeCell ref="J7:J8"/>
    <mergeCell ref="K7:L7"/>
    <mergeCell ref="M7:N7"/>
    <mergeCell ref="O7:O8"/>
    <mergeCell ref="Q7:Q8"/>
    <mergeCell ref="P7:P8"/>
  </mergeCells>
  <phoneticPr fontId="5" type="noConversion"/>
  <conditionalFormatting sqref="B1:B1048576">
    <cfRule type="duplicateValues" dxfId="0" priority="1"/>
  </conditionalFormatting>
  <pageMargins left="0.75" right="0.75" top="0.26899999380111694" bottom="0.26899999380111694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pane ySplit="8" topLeftCell="A9" activePane="bottomLeft" state="frozen"/>
      <selection pane="bottomLeft" activeCell="L11" sqref="L11"/>
    </sheetView>
  </sheetViews>
  <sheetFormatPr defaultRowHeight="13.5"/>
  <cols>
    <col min="1" max="1" width="8.875" hidden="1" customWidth="1"/>
    <col min="2" max="2" width="13.625" customWidth="1"/>
    <col min="3" max="3" width="33.125" customWidth="1"/>
    <col min="4" max="4" width="15.625" customWidth="1"/>
    <col min="5" max="5" width="8.875" hidden="1" customWidth="1"/>
    <col min="6" max="6" width="20.875" customWidth="1"/>
    <col min="7" max="7" width="15.625" customWidth="1"/>
    <col min="8" max="9" width="8.875" hidden="1" customWidth="1"/>
    <col min="10" max="256" width="10" customWidth="1"/>
  </cols>
  <sheetData>
    <row r="1" spans="1:9" ht="22.5" hidden="1">
      <c r="A1" s="1">
        <v>0</v>
      </c>
      <c r="B1" s="1" t="s">
        <v>176</v>
      </c>
      <c r="C1" s="1" t="s">
        <v>177</v>
      </c>
    </row>
    <row r="2" spans="1:9" hidden="1">
      <c r="A2" s="1">
        <v>0</v>
      </c>
      <c r="B2" s="1" t="s">
        <v>3</v>
      </c>
      <c r="C2" s="1" t="s">
        <v>4</v>
      </c>
      <c r="D2" s="1" t="s">
        <v>5</v>
      </c>
      <c r="F2" s="1" t="s">
        <v>178</v>
      </c>
      <c r="G2" s="1" t="s">
        <v>179</v>
      </c>
      <c r="H2" s="1" t="s">
        <v>8</v>
      </c>
    </row>
    <row r="3" spans="1:9" hidden="1">
      <c r="A3" s="1">
        <v>0</v>
      </c>
      <c r="C3" s="1" t="s">
        <v>9</v>
      </c>
      <c r="D3" s="1" t="s">
        <v>180</v>
      </c>
      <c r="E3" s="1" t="s">
        <v>22</v>
      </c>
      <c r="F3" s="1" t="s">
        <v>181</v>
      </c>
      <c r="G3" s="1" t="s">
        <v>182</v>
      </c>
      <c r="H3" s="1" t="s">
        <v>183</v>
      </c>
      <c r="I3" s="1" t="s">
        <v>183</v>
      </c>
    </row>
    <row r="4" spans="1:9" ht="14.25" customHeight="1">
      <c r="A4" s="1">
        <v>0</v>
      </c>
      <c r="B4" s="1" t="s">
        <v>184</v>
      </c>
    </row>
    <row r="5" spans="1:9" ht="27.95" customHeight="1">
      <c r="A5" s="1">
        <v>0</v>
      </c>
      <c r="B5" s="27" t="s">
        <v>185</v>
      </c>
      <c r="C5" s="27"/>
      <c r="D5" s="27"/>
      <c r="E5" s="27"/>
      <c r="F5" s="27"/>
      <c r="G5" s="27"/>
    </row>
    <row r="6" spans="1:9" ht="14.25" customHeight="1">
      <c r="A6" s="1">
        <v>0</v>
      </c>
      <c r="G6" s="11" t="s">
        <v>26</v>
      </c>
    </row>
    <row r="7" spans="1:9" ht="44.25" customHeight="1">
      <c r="A7" s="1">
        <v>0</v>
      </c>
      <c r="B7" s="36" t="s">
        <v>186</v>
      </c>
      <c r="C7" s="37" t="s">
        <v>187</v>
      </c>
      <c r="D7" s="37"/>
      <c r="F7" s="38" t="s">
        <v>188</v>
      </c>
      <c r="G7" s="38"/>
    </row>
    <row r="8" spans="1:9" ht="24.95" customHeight="1">
      <c r="A8" s="1">
        <v>0</v>
      </c>
      <c r="B8" s="36"/>
      <c r="C8" s="5" t="s">
        <v>31</v>
      </c>
      <c r="D8" s="5" t="s">
        <v>189</v>
      </c>
      <c r="F8" s="5" t="s">
        <v>190</v>
      </c>
      <c r="G8" s="12" t="s">
        <v>189</v>
      </c>
    </row>
    <row r="9" spans="1:9" ht="24.95" customHeight="1">
      <c r="A9" s="1">
        <v>0</v>
      </c>
      <c r="B9" s="13" t="s">
        <v>191</v>
      </c>
      <c r="C9" s="24"/>
      <c r="D9" s="6">
        <v>5.38</v>
      </c>
      <c r="F9" s="24"/>
      <c r="G9" s="15">
        <v>5.38</v>
      </c>
    </row>
    <row r="10" spans="1:9" ht="24.95" customHeight="1">
      <c r="A10" s="1" t="s">
        <v>39</v>
      </c>
      <c r="B10" s="16">
        <v>1</v>
      </c>
      <c r="C10" s="16" t="s">
        <v>75</v>
      </c>
      <c r="D10" s="18">
        <v>0.18</v>
      </c>
      <c r="E10" s="1" t="s">
        <v>192</v>
      </c>
      <c r="F10" s="16" t="s">
        <v>193</v>
      </c>
      <c r="G10" s="19">
        <v>1.08</v>
      </c>
      <c r="H10" s="1" t="s">
        <v>194</v>
      </c>
      <c r="I10" s="1" t="s">
        <v>194</v>
      </c>
    </row>
    <row r="11" spans="1:9" ht="24.95" customHeight="1">
      <c r="A11" s="1" t="s">
        <v>39</v>
      </c>
      <c r="B11" s="16">
        <v>2</v>
      </c>
      <c r="C11" s="16" t="s">
        <v>40</v>
      </c>
      <c r="D11" s="18">
        <v>1.5</v>
      </c>
      <c r="E11" s="1" t="s">
        <v>195</v>
      </c>
      <c r="F11" s="16" t="s">
        <v>196</v>
      </c>
      <c r="G11" s="19">
        <v>4.3</v>
      </c>
      <c r="H11" s="1" t="s">
        <v>197</v>
      </c>
      <c r="I11" s="1" t="s">
        <v>197</v>
      </c>
    </row>
    <row r="12" spans="1:9" ht="24.95" customHeight="1">
      <c r="A12" s="1" t="s">
        <v>39</v>
      </c>
      <c r="B12" s="16">
        <v>3</v>
      </c>
      <c r="C12" s="16" t="s">
        <v>60</v>
      </c>
      <c r="D12" s="18">
        <v>0.7</v>
      </c>
      <c r="E12" s="1" t="s">
        <v>198</v>
      </c>
      <c r="F12" s="16"/>
      <c r="G12" s="19"/>
      <c r="H12" s="1"/>
      <c r="I12" s="1"/>
    </row>
    <row r="13" spans="1:9" ht="24.95" customHeight="1">
      <c r="A13" s="1" t="s">
        <v>39</v>
      </c>
      <c r="B13" s="16">
        <v>4</v>
      </c>
      <c r="C13" s="16" t="s">
        <v>48</v>
      </c>
      <c r="D13" s="18">
        <v>0.4</v>
      </c>
      <c r="E13" s="1" t="s">
        <v>199</v>
      </c>
      <c r="F13" s="16"/>
      <c r="G13" s="19"/>
      <c r="H13" s="1"/>
      <c r="I13" s="1"/>
    </row>
    <row r="14" spans="1:9" ht="24.95" customHeight="1">
      <c r="A14" s="1" t="s">
        <v>39</v>
      </c>
      <c r="B14" s="16">
        <v>5</v>
      </c>
      <c r="C14" s="16" t="s">
        <v>71</v>
      </c>
      <c r="D14" s="18">
        <v>1.1599999999999999</v>
      </c>
      <c r="E14" s="1" t="s">
        <v>200</v>
      </c>
      <c r="F14" s="16"/>
      <c r="G14" s="19"/>
      <c r="H14" s="1"/>
      <c r="I14" s="1"/>
    </row>
    <row r="15" spans="1:9" ht="24.95" customHeight="1">
      <c r="A15" s="1" t="s">
        <v>39</v>
      </c>
      <c r="B15" s="16">
        <v>6</v>
      </c>
      <c r="C15" s="16" t="s">
        <v>66</v>
      </c>
      <c r="D15" s="18">
        <v>1.1599999999999999</v>
      </c>
      <c r="E15" s="1" t="s">
        <v>201</v>
      </c>
      <c r="F15" s="16"/>
      <c r="G15" s="19"/>
      <c r="H15" s="1"/>
      <c r="I15" s="1"/>
    </row>
    <row r="16" spans="1:9" ht="24.95" customHeight="1">
      <c r="A16" s="1" t="s">
        <v>39</v>
      </c>
      <c r="B16" s="16">
        <v>7</v>
      </c>
      <c r="C16" s="16" t="s">
        <v>54</v>
      </c>
      <c r="D16" s="18">
        <v>0.28000000000000003</v>
      </c>
      <c r="E16" s="1" t="s">
        <v>202</v>
      </c>
      <c r="F16" s="16"/>
      <c r="G16" s="19"/>
      <c r="H16" s="1"/>
      <c r="I16" s="1"/>
    </row>
  </sheetData>
  <sheetProtection password="FDC3" sheet="1" objects="1" scenarios="1"/>
  <mergeCells count="4">
    <mergeCell ref="B5:G5"/>
    <mergeCell ref="B7:B8"/>
    <mergeCell ref="C7:D7"/>
    <mergeCell ref="F7:G7"/>
  </mergeCells>
  <phoneticPr fontId="5" type="noConversion"/>
  <pageMargins left="0.75" right="0.75" top="0.26899999380111694" bottom="0.26899999380111694" header="0" footer="0"/>
  <pageSetup paperSize="9" orientation="portrait" horizontalDpi="300" verticalDpi="30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B7" workbookViewId="0">
      <selection activeCell="I11" sqref="I11"/>
    </sheetView>
  </sheetViews>
  <sheetFormatPr defaultRowHeight="13.5"/>
  <cols>
    <col min="1" max="1" width="8.875" hidden="1" customWidth="1"/>
    <col min="2" max="2" width="6.625" style="23" customWidth="1"/>
    <col min="3" max="3" width="46.375" customWidth="1"/>
    <col min="4" max="4" width="11.625" customWidth="1"/>
    <col min="5" max="5" width="8.875" hidden="1" customWidth="1"/>
    <col min="6" max="6" width="34" customWidth="1"/>
    <col min="7" max="7" width="11.625" customWidth="1"/>
    <col min="8" max="8" width="8.875" hidden="1" customWidth="1"/>
    <col min="9" max="256" width="10" customWidth="1"/>
  </cols>
  <sheetData>
    <row r="1" spans="1:8" ht="33.75" hidden="1">
      <c r="A1" s="1">
        <v>0</v>
      </c>
      <c r="B1" s="22" t="s">
        <v>176</v>
      </c>
      <c r="C1" s="1" t="s">
        <v>203</v>
      </c>
    </row>
    <row r="2" spans="1:8" ht="33.75" hidden="1">
      <c r="A2" s="1">
        <v>0</v>
      </c>
      <c r="B2" s="22" t="s">
        <v>3</v>
      </c>
      <c r="C2" s="1" t="s">
        <v>4</v>
      </c>
      <c r="D2" s="1" t="s">
        <v>5</v>
      </c>
      <c r="F2" s="1" t="s">
        <v>178</v>
      </c>
      <c r="G2" s="1" t="s">
        <v>179</v>
      </c>
      <c r="H2" s="1" t="s">
        <v>83</v>
      </c>
    </row>
    <row r="3" spans="1:8" hidden="1">
      <c r="A3" s="1">
        <v>0</v>
      </c>
      <c r="C3" s="1" t="s">
        <v>9</v>
      </c>
      <c r="D3" s="1" t="s">
        <v>180</v>
      </c>
      <c r="E3" s="1" t="s">
        <v>22</v>
      </c>
      <c r="F3" s="1" t="s">
        <v>181</v>
      </c>
      <c r="G3" s="1" t="s">
        <v>182</v>
      </c>
      <c r="H3" s="1" t="s">
        <v>183</v>
      </c>
    </row>
    <row r="4" spans="1:8" ht="14.25" customHeight="1">
      <c r="A4" s="1">
        <v>0</v>
      </c>
      <c r="B4" s="1" t="s">
        <v>184</v>
      </c>
    </row>
    <row r="5" spans="1:8" ht="27.95" customHeight="1">
      <c r="A5" s="1">
        <v>0</v>
      </c>
      <c r="B5" s="27" t="s">
        <v>204</v>
      </c>
      <c r="C5" s="27"/>
      <c r="D5" s="27"/>
      <c r="E5" s="27"/>
      <c r="F5" s="27"/>
      <c r="G5" s="27"/>
    </row>
    <row r="6" spans="1:8" ht="14.25" customHeight="1">
      <c r="A6" s="1">
        <v>0</v>
      </c>
      <c r="G6" s="11" t="s">
        <v>26</v>
      </c>
    </row>
    <row r="7" spans="1:8" ht="39" customHeight="1">
      <c r="A7" s="1">
        <v>0</v>
      </c>
      <c r="B7" s="36" t="s">
        <v>186</v>
      </c>
      <c r="C7" s="37" t="s">
        <v>205</v>
      </c>
      <c r="D7" s="37"/>
      <c r="F7" s="38" t="s">
        <v>206</v>
      </c>
      <c r="G7" s="38"/>
    </row>
    <row r="8" spans="1:8" ht="19.899999999999999" customHeight="1">
      <c r="A8" s="1">
        <v>0</v>
      </c>
      <c r="B8" s="36"/>
      <c r="C8" s="5" t="s">
        <v>31</v>
      </c>
      <c r="D8" s="5" t="s">
        <v>189</v>
      </c>
      <c r="F8" s="5" t="s">
        <v>190</v>
      </c>
      <c r="G8" s="12" t="s">
        <v>189</v>
      </c>
    </row>
    <row r="9" spans="1:8" ht="17.25" customHeight="1">
      <c r="A9" s="1">
        <v>0</v>
      </c>
      <c r="B9" s="20" t="s">
        <v>191</v>
      </c>
      <c r="C9" s="14"/>
      <c r="D9" s="6">
        <v>45.55</v>
      </c>
      <c r="E9" s="1"/>
      <c r="F9" s="14"/>
      <c r="G9" s="15">
        <v>45.55</v>
      </c>
      <c r="H9" s="1"/>
    </row>
    <row r="10" spans="1:8" ht="30" customHeight="1">
      <c r="A10" s="1" t="s">
        <v>39</v>
      </c>
      <c r="B10" s="20">
        <v>1</v>
      </c>
      <c r="C10" s="17" t="s">
        <v>95</v>
      </c>
      <c r="D10" s="18">
        <v>0.2</v>
      </c>
      <c r="E10" s="17" t="s">
        <v>207</v>
      </c>
      <c r="F10" s="16" t="s">
        <v>208</v>
      </c>
      <c r="G10" s="19">
        <v>45.55</v>
      </c>
      <c r="H10" s="1" t="s">
        <v>209</v>
      </c>
    </row>
    <row r="11" spans="1:8" ht="30" customHeight="1">
      <c r="A11" s="1" t="s">
        <v>39</v>
      </c>
      <c r="B11" s="20">
        <v>2</v>
      </c>
      <c r="C11" s="17" t="s">
        <v>144</v>
      </c>
      <c r="D11" s="18">
        <v>1.7</v>
      </c>
      <c r="E11" s="17" t="s">
        <v>210</v>
      </c>
      <c r="F11" s="17"/>
      <c r="G11" s="19"/>
      <c r="H11" s="1"/>
    </row>
    <row r="12" spans="1:8" ht="30" customHeight="1">
      <c r="A12" s="1" t="s">
        <v>39</v>
      </c>
      <c r="B12" s="20">
        <v>3</v>
      </c>
      <c r="C12" s="17" t="s">
        <v>128</v>
      </c>
      <c r="D12" s="18">
        <v>0.8</v>
      </c>
      <c r="E12" s="17" t="s">
        <v>211</v>
      </c>
      <c r="F12" s="17"/>
      <c r="G12" s="19"/>
      <c r="H12" s="1"/>
    </row>
    <row r="13" spans="1:8" ht="30" customHeight="1">
      <c r="A13" s="1" t="s">
        <v>39</v>
      </c>
      <c r="B13" s="20">
        <v>4</v>
      </c>
      <c r="C13" s="17" t="s">
        <v>121</v>
      </c>
      <c r="D13" s="18">
        <v>0.5</v>
      </c>
      <c r="E13" s="17" t="s">
        <v>212</v>
      </c>
      <c r="F13" s="17"/>
      <c r="G13" s="19"/>
      <c r="H13" s="1"/>
    </row>
    <row r="14" spans="1:8" ht="30" customHeight="1">
      <c r="A14" s="1" t="s">
        <v>39</v>
      </c>
      <c r="B14" s="20">
        <v>5</v>
      </c>
      <c r="C14" s="17" t="s">
        <v>149</v>
      </c>
      <c r="D14" s="18">
        <v>2.8</v>
      </c>
      <c r="E14" s="17" t="s">
        <v>213</v>
      </c>
      <c r="F14" s="17"/>
      <c r="G14" s="19"/>
      <c r="H14" s="1"/>
    </row>
    <row r="15" spans="1:8" ht="30" customHeight="1">
      <c r="A15" s="1" t="s">
        <v>39</v>
      </c>
      <c r="B15" s="20">
        <v>6</v>
      </c>
      <c r="C15" s="17" t="s">
        <v>156</v>
      </c>
      <c r="D15" s="18">
        <v>3.69</v>
      </c>
      <c r="E15" s="17" t="s">
        <v>214</v>
      </c>
      <c r="F15" s="17"/>
      <c r="G15" s="19"/>
      <c r="H15" s="1"/>
    </row>
    <row r="16" spans="1:8" ht="30" customHeight="1">
      <c r="A16" s="1" t="s">
        <v>39</v>
      </c>
      <c r="B16" s="20">
        <v>7</v>
      </c>
      <c r="C16" s="17" t="s">
        <v>136</v>
      </c>
      <c r="D16" s="18">
        <v>1</v>
      </c>
      <c r="E16" s="17" t="s">
        <v>215</v>
      </c>
      <c r="F16" s="17"/>
      <c r="G16" s="19"/>
      <c r="H16" s="1"/>
    </row>
    <row r="17" spans="1:8" ht="30" customHeight="1">
      <c r="A17" s="1" t="s">
        <v>39</v>
      </c>
      <c r="B17" s="20">
        <v>8</v>
      </c>
      <c r="C17" s="17" t="s">
        <v>171</v>
      </c>
      <c r="D17" s="18">
        <v>8.81</v>
      </c>
      <c r="E17" s="17" t="s">
        <v>216</v>
      </c>
      <c r="F17" s="17"/>
      <c r="G17" s="19"/>
      <c r="H17" s="1"/>
    </row>
    <row r="18" spans="1:8" ht="30" customHeight="1">
      <c r="A18" s="1" t="s">
        <v>39</v>
      </c>
      <c r="B18" s="20">
        <v>9</v>
      </c>
      <c r="C18" s="17" t="s">
        <v>117</v>
      </c>
      <c r="D18" s="18">
        <v>0.5</v>
      </c>
      <c r="E18" s="17" t="s">
        <v>217</v>
      </c>
      <c r="F18" s="17"/>
      <c r="G18" s="19"/>
      <c r="H18" s="1"/>
    </row>
    <row r="19" spans="1:8" ht="30" customHeight="1">
      <c r="A19" s="1" t="s">
        <v>39</v>
      </c>
      <c r="B19" s="20">
        <v>10</v>
      </c>
      <c r="C19" s="17" t="s">
        <v>114</v>
      </c>
      <c r="D19" s="18">
        <v>0.4</v>
      </c>
      <c r="E19" s="17" t="s">
        <v>218</v>
      </c>
      <c r="F19" s="17"/>
      <c r="G19" s="19"/>
      <c r="H19" s="1"/>
    </row>
    <row r="20" spans="1:8" ht="30" customHeight="1">
      <c r="A20" s="1" t="s">
        <v>39</v>
      </c>
      <c r="B20" s="20">
        <v>11</v>
      </c>
      <c r="C20" s="17" t="s">
        <v>160</v>
      </c>
      <c r="D20" s="18">
        <v>3.75</v>
      </c>
      <c r="E20" s="17" t="s">
        <v>219</v>
      </c>
      <c r="F20" s="17"/>
      <c r="G20" s="19"/>
      <c r="H20" s="1"/>
    </row>
    <row r="21" spans="1:8" ht="30" customHeight="1">
      <c r="A21" s="1" t="s">
        <v>39</v>
      </c>
      <c r="B21" s="20">
        <v>12</v>
      </c>
      <c r="C21" s="17" t="s">
        <v>140</v>
      </c>
      <c r="D21" s="18">
        <v>2</v>
      </c>
      <c r="E21" s="17" t="s">
        <v>220</v>
      </c>
      <c r="F21" s="17"/>
      <c r="G21" s="19"/>
      <c r="H21" s="1"/>
    </row>
    <row r="22" spans="1:8" ht="30" customHeight="1">
      <c r="A22" s="1" t="s">
        <v>39</v>
      </c>
      <c r="B22" s="20">
        <v>13</v>
      </c>
      <c r="C22" s="17" t="s">
        <v>131</v>
      </c>
      <c r="D22" s="18">
        <v>1</v>
      </c>
      <c r="E22" s="17" t="s">
        <v>221</v>
      </c>
      <c r="F22" s="17"/>
      <c r="G22" s="19"/>
      <c r="H22" s="1"/>
    </row>
    <row r="23" spans="1:8" ht="30" customHeight="1">
      <c r="A23" s="1" t="s">
        <v>39</v>
      </c>
      <c r="B23" s="20">
        <v>14</v>
      </c>
      <c r="C23" s="17" t="s">
        <v>89</v>
      </c>
      <c r="D23" s="18">
        <v>0.1</v>
      </c>
      <c r="E23" s="17" t="s">
        <v>222</v>
      </c>
      <c r="F23" s="17"/>
      <c r="G23" s="19"/>
      <c r="H23" s="1"/>
    </row>
    <row r="24" spans="1:8" ht="30" customHeight="1">
      <c r="A24" s="1" t="s">
        <v>39</v>
      </c>
      <c r="B24" s="20">
        <v>15</v>
      </c>
      <c r="C24" s="17" t="s">
        <v>152</v>
      </c>
      <c r="D24" s="18">
        <v>3.25</v>
      </c>
      <c r="E24" s="17" t="s">
        <v>223</v>
      </c>
      <c r="F24" s="17"/>
      <c r="G24" s="19"/>
      <c r="H24" s="1"/>
    </row>
    <row r="25" spans="1:8" ht="30" customHeight="1">
      <c r="A25" s="1" t="s">
        <v>39</v>
      </c>
      <c r="B25" s="20">
        <v>16</v>
      </c>
      <c r="C25" s="17" t="s">
        <v>168</v>
      </c>
      <c r="D25" s="18">
        <v>7.65</v>
      </c>
      <c r="E25" s="17" t="s">
        <v>224</v>
      </c>
      <c r="F25" s="17"/>
      <c r="G25" s="19"/>
      <c r="H25" s="1"/>
    </row>
    <row r="26" spans="1:8" ht="30" customHeight="1">
      <c r="A26" s="1" t="s">
        <v>39</v>
      </c>
      <c r="B26" s="20">
        <v>17</v>
      </c>
      <c r="C26" s="17" t="s">
        <v>164</v>
      </c>
      <c r="D26" s="18">
        <v>6.14</v>
      </c>
      <c r="E26" s="17" t="s">
        <v>225</v>
      </c>
      <c r="F26" s="17"/>
      <c r="G26" s="19"/>
      <c r="H26" s="1"/>
    </row>
    <row r="27" spans="1:8" ht="30" customHeight="1">
      <c r="A27" s="1" t="s">
        <v>39</v>
      </c>
      <c r="B27" s="20">
        <v>18</v>
      </c>
      <c r="C27" s="17" t="s">
        <v>102</v>
      </c>
      <c r="D27" s="18">
        <v>0.2</v>
      </c>
      <c r="E27" s="17" t="s">
        <v>226</v>
      </c>
      <c r="F27" s="17"/>
      <c r="G27" s="19"/>
      <c r="H27" s="1"/>
    </row>
    <row r="28" spans="1:8" ht="30" customHeight="1">
      <c r="A28" s="1" t="s">
        <v>39</v>
      </c>
      <c r="B28" s="20">
        <v>19</v>
      </c>
      <c r="C28" s="17" t="s">
        <v>125</v>
      </c>
      <c r="D28" s="18">
        <v>0.7</v>
      </c>
      <c r="E28" s="17" t="s">
        <v>227</v>
      </c>
      <c r="F28" s="17"/>
      <c r="G28" s="19"/>
      <c r="H28" s="1"/>
    </row>
    <row r="29" spans="1:8" ht="30" customHeight="1">
      <c r="A29" s="1" t="s">
        <v>39</v>
      </c>
      <c r="B29" s="20">
        <v>20</v>
      </c>
      <c r="C29" s="17" t="s">
        <v>108</v>
      </c>
      <c r="D29" s="18">
        <v>0.36</v>
      </c>
      <c r="E29" s="17" t="s">
        <v>228</v>
      </c>
      <c r="F29" s="17"/>
      <c r="G29" s="19"/>
      <c r="H29" s="1"/>
    </row>
  </sheetData>
  <sheetProtection password="FDC3" sheet="1" objects="1" scenarios="1"/>
  <mergeCells count="4">
    <mergeCell ref="B5:G5"/>
    <mergeCell ref="B7:B8"/>
    <mergeCell ref="C7:D7"/>
    <mergeCell ref="F7:G7"/>
  </mergeCells>
  <phoneticPr fontId="5" type="noConversion"/>
  <pageMargins left="0.75" right="0.75" top="0.26899999380111694" bottom="0.26899999380111694" header="0" footer="0"/>
  <pageSetup paperSize="9"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  <vt:lpstr>'表3-1 新增地方政府一般债券情况表'!Print_Area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2023-05-29T07:05:29Z</dcterms:created>
  <dcterms:modified xsi:type="dcterms:W3CDTF">2023-05-29T09:31:16Z</dcterms:modified>
</cp:coreProperties>
</file>